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347f7f6e6e2aa220/ドキュメント/00_nahcew_com/ダウンロードコンテンツ/【無料】【テンプレート】シフト作成シート/"/>
    </mc:Choice>
  </mc:AlternateContent>
  <xr:revisionPtr revIDLastSave="0" documentId="13_ncr:4000b_{C1192082-A4C5-4C9A-8132-08B8376CAF0B}" xr6:coauthVersionLast="47" xr6:coauthVersionMax="47" xr10:uidLastSave="{00000000-0000-0000-0000-000000000000}"/>
  <bookViews>
    <workbookView xWindow="-110" yWindow="-110" windowWidth="19420" windowHeight="10420"/>
  </bookViews>
  <sheets>
    <sheet name="シフト作成テンプレート" sheetId="1" r:id="rId1"/>
    <sheet name="使い方" sheetId="2" r:id="rId2"/>
  </sheets>
  <definedNames>
    <definedName name="_xlnm.Print_Area" localSheetId="0">シフト作成テンプレート!$C$1:$AX$41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5" i="1" s="1"/>
  <c r="O5" i="1"/>
  <c r="T5" i="1"/>
  <c r="T12" i="1" s="1"/>
  <c r="Y5" i="1"/>
  <c r="AD5" i="1"/>
  <c r="AI5" i="1"/>
  <c r="AN5" i="1"/>
  <c r="AS5" i="1"/>
  <c r="AX5" i="1"/>
  <c r="BC5" i="1"/>
  <c r="BH5" i="1"/>
  <c r="BH12" i="1" s="1"/>
  <c r="O6" i="1"/>
  <c r="T6" i="1"/>
  <c r="Y6" i="1"/>
  <c r="Y12" i="1" s="1"/>
  <c r="AD6" i="1"/>
  <c r="AD12" i="1" s="1"/>
  <c r="AI6" i="1"/>
  <c r="AN6" i="1"/>
  <c r="AS6" i="1"/>
  <c r="AX6" i="1"/>
  <c r="BC6" i="1"/>
  <c r="BH6" i="1"/>
  <c r="O7" i="1"/>
  <c r="T7" i="1"/>
  <c r="Y7" i="1"/>
  <c r="AD7" i="1"/>
  <c r="AI7" i="1"/>
  <c r="AN7" i="1"/>
  <c r="AS7" i="1"/>
  <c r="AX7" i="1"/>
  <c r="BC7" i="1"/>
  <c r="BH7" i="1"/>
  <c r="O8" i="1"/>
  <c r="T8" i="1"/>
  <c r="Y8" i="1"/>
  <c r="AD8" i="1"/>
  <c r="AI8" i="1"/>
  <c r="AI12" i="1" s="1"/>
  <c r="AN8" i="1"/>
  <c r="AN12" i="1" s="1"/>
  <c r="AS8" i="1"/>
  <c r="AX8" i="1"/>
  <c r="BC8" i="1"/>
  <c r="BH8" i="1"/>
  <c r="O9" i="1"/>
  <c r="T9" i="1"/>
  <c r="Y9" i="1"/>
  <c r="AD9" i="1"/>
  <c r="AI9" i="1"/>
  <c r="AN9" i="1"/>
  <c r="AS9" i="1"/>
  <c r="AX9" i="1"/>
  <c r="BC9" i="1"/>
  <c r="BH9" i="1"/>
  <c r="O10" i="1"/>
  <c r="T10" i="1"/>
  <c r="Y10" i="1"/>
  <c r="AD10" i="1"/>
  <c r="AI10" i="1"/>
  <c r="AN10" i="1"/>
  <c r="AS10" i="1"/>
  <c r="AX10" i="1"/>
  <c r="AX12" i="1" s="1"/>
  <c r="BC10" i="1"/>
  <c r="BC12" i="1"/>
  <c r="BH10" i="1"/>
  <c r="O11" i="1"/>
  <c r="T11" i="1"/>
  <c r="Y11" i="1"/>
  <c r="AD11" i="1"/>
  <c r="AI11" i="1"/>
  <c r="AN11" i="1"/>
  <c r="AS11" i="1"/>
  <c r="AS12" i="1" s="1"/>
  <c r="AX11" i="1"/>
  <c r="BC11" i="1"/>
  <c r="BH11" i="1"/>
  <c r="O13" i="1"/>
  <c r="O20" i="1"/>
  <c r="T13" i="1"/>
  <c r="Y13" i="1"/>
  <c r="Y20" i="1" s="1"/>
  <c r="AD13" i="1"/>
  <c r="AI13" i="1"/>
  <c r="AN13" i="1"/>
  <c r="AS13" i="1"/>
  <c r="AS20" i="1" s="1"/>
  <c r="AX13" i="1"/>
  <c r="BC13" i="1"/>
  <c r="BH13" i="1"/>
  <c r="O14" i="1"/>
  <c r="T14" i="1"/>
  <c r="Y14" i="1"/>
  <c r="AD14" i="1"/>
  <c r="AD20" i="1" s="1"/>
  <c r="AI14" i="1"/>
  <c r="AN14" i="1"/>
  <c r="AS14" i="1"/>
  <c r="AX14" i="1"/>
  <c r="BC14" i="1"/>
  <c r="BC20" i="1" s="1"/>
  <c r="BH14" i="1"/>
  <c r="O15" i="1"/>
  <c r="T15" i="1"/>
  <c r="T20" i="1" s="1"/>
  <c r="Y15" i="1"/>
  <c r="AD15" i="1"/>
  <c r="AI15" i="1"/>
  <c r="AN15" i="1"/>
  <c r="AS15" i="1"/>
  <c r="AX15" i="1"/>
  <c r="BC15" i="1"/>
  <c r="BH15" i="1"/>
  <c r="O16" i="1"/>
  <c r="T16" i="1"/>
  <c r="Y16" i="1"/>
  <c r="AD16" i="1"/>
  <c r="AI16" i="1"/>
  <c r="AI20" i="1" s="1"/>
  <c r="AN16" i="1"/>
  <c r="AN20" i="1" s="1"/>
  <c r="AS16" i="1"/>
  <c r="AX16" i="1"/>
  <c r="BC16" i="1"/>
  <c r="BH16" i="1"/>
  <c r="O17" i="1"/>
  <c r="T17" i="1"/>
  <c r="Y17" i="1"/>
  <c r="AD17" i="1"/>
  <c r="AI17" i="1"/>
  <c r="AN17" i="1"/>
  <c r="AS17" i="1"/>
  <c r="AX17" i="1"/>
  <c r="BC17" i="1"/>
  <c r="BH17" i="1"/>
  <c r="BH20" i="1" s="1"/>
  <c r="O18" i="1"/>
  <c r="T18" i="1"/>
  <c r="Y18" i="1"/>
  <c r="AD18" i="1"/>
  <c r="AI18" i="1"/>
  <c r="AN18" i="1"/>
  <c r="AS18" i="1"/>
  <c r="AX18" i="1"/>
  <c r="BC18" i="1"/>
  <c r="BH18" i="1"/>
  <c r="O19" i="1"/>
  <c r="T19" i="1"/>
  <c r="Y19" i="1"/>
  <c r="AD19" i="1"/>
  <c r="AI19" i="1"/>
  <c r="AN19" i="1"/>
  <c r="AS19" i="1"/>
  <c r="AX19" i="1"/>
  <c r="BC19" i="1"/>
  <c r="BH19" i="1"/>
  <c r="AX20" i="1"/>
  <c r="O21" i="1"/>
  <c r="T21" i="1"/>
  <c r="Y21" i="1"/>
  <c r="AD21" i="1"/>
  <c r="AI21" i="1"/>
  <c r="AN21" i="1"/>
  <c r="AS21" i="1"/>
  <c r="AS28" i="1" s="1"/>
  <c r="AX21" i="1"/>
  <c r="BC21" i="1"/>
  <c r="BH21" i="1"/>
  <c r="BH28" i="1" s="1"/>
  <c r="O22" i="1"/>
  <c r="T22" i="1"/>
  <c r="T28" i="1" s="1"/>
  <c r="Y22" i="1"/>
  <c r="AD22" i="1"/>
  <c r="AI22" i="1"/>
  <c r="AI28" i="1" s="1"/>
  <c r="AN22" i="1"/>
  <c r="AS22" i="1"/>
  <c r="AX22" i="1"/>
  <c r="BC22" i="1"/>
  <c r="BH22" i="1"/>
  <c r="O23" i="1"/>
  <c r="T23" i="1"/>
  <c r="Y23" i="1"/>
  <c r="AD23" i="1"/>
  <c r="AI23" i="1"/>
  <c r="AN23" i="1"/>
  <c r="AS23" i="1"/>
  <c r="AX23" i="1"/>
  <c r="BC23" i="1"/>
  <c r="BH23" i="1"/>
  <c r="O24" i="1"/>
  <c r="O28" i="1" s="1"/>
  <c r="T24" i="1"/>
  <c r="Y24" i="1"/>
  <c r="Y28" i="1" s="1"/>
  <c r="AD24" i="1"/>
  <c r="AD28" i="1" s="1"/>
  <c r="AI24" i="1"/>
  <c r="AN24" i="1"/>
  <c r="AS24" i="1"/>
  <c r="AX24" i="1"/>
  <c r="AX28" i="1" s="1"/>
  <c r="BC24" i="1"/>
  <c r="BH24" i="1"/>
  <c r="O25" i="1"/>
  <c r="T25" i="1"/>
  <c r="Y25" i="1"/>
  <c r="AD25" i="1"/>
  <c r="AI25" i="1"/>
  <c r="AN25" i="1"/>
  <c r="AS25" i="1"/>
  <c r="AX25" i="1"/>
  <c r="BC25" i="1"/>
  <c r="BC28" i="1" s="1"/>
  <c r="BH25" i="1"/>
  <c r="O26" i="1"/>
  <c r="T26" i="1"/>
  <c r="Y26" i="1"/>
  <c r="AD26" i="1"/>
  <c r="AI26" i="1"/>
  <c r="AN26" i="1"/>
  <c r="AN28" i="1" s="1"/>
  <c r="AS26" i="1"/>
  <c r="AX26" i="1"/>
  <c r="BC26" i="1"/>
  <c r="BH26" i="1"/>
  <c r="O27" i="1"/>
  <c r="T27" i="1"/>
  <c r="Y27" i="1"/>
  <c r="AD27" i="1"/>
  <c r="AI27" i="1"/>
  <c r="AN27" i="1"/>
  <c r="AS27" i="1"/>
  <c r="AX27" i="1"/>
  <c r="BC27" i="1"/>
  <c r="BH27" i="1"/>
  <c r="O29" i="1"/>
  <c r="T29" i="1"/>
  <c r="Y29" i="1"/>
  <c r="AD29" i="1"/>
  <c r="AI29" i="1"/>
  <c r="AN29" i="1"/>
  <c r="AS29" i="1"/>
  <c r="AX29" i="1"/>
  <c r="AX39" i="1" s="1"/>
  <c r="BC29" i="1"/>
  <c r="BH29" i="1"/>
  <c r="O30" i="1"/>
  <c r="T30" i="1"/>
  <c r="T39" i="1" s="1"/>
  <c r="Y30" i="1"/>
  <c r="AD30" i="1"/>
  <c r="AI30" i="1"/>
  <c r="AI39" i="1"/>
  <c r="AN30" i="1"/>
  <c r="AS30" i="1"/>
  <c r="AX30" i="1"/>
  <c r="BC30" i="1"/>
  <c r="BH30" i="1"/>
  <c r="O31" i="1"/>
  <c r="O39" i="1" s="1"/>
  <c r="T31" i="1"/>
  <c r="Y31" i="1"/>
  <c r="AD31" i="1"/>
  <c r="AI31" i="1"/>
  <c r="AN31" i="1"/>
  <c r="AS31" i="1"/>
  <c r="AX31" i="1"/>
  <c r="BC31" i="1"/>
  <c r="BH31" i="1"/>
  <c r="BH39" i="1" s="1"/>
  <c r="O32" i="1"/>
  <c r="T32" i="1"/>
  <c r="Y32" i="1"/>
  <c r="AD32" i="1"/>
  <c r="AD39" i="1" s="1"/>
  <c r="AI32" i="1"/>
  <c r="AN32" i="1"/>
  <c r="AS32" i="1"/>
  <c r="AS39" i="1" s="1"/>
  <c r="AX32" i="1"/>
  <c r="BC32" i="1"/>
  <c r="BH32" i="1"/>
  <c r="O33" i="1"/>
  <c r="T33" i="1"/>
  <c r="Y33" i="1"/>
  <c r="AD33" i="1"/>
  <c r="AI33" i="1"/>
  <c r="AN33" i="1"/>
  <c r="AS33" i="1"/>
  <c r="AX33" i="1"/>
  <c r="BC33" i="1"/>
  <c r="BH33" i="1"/>
  <c r="O34" i="1"/>
  <c r="T34" i="1"/>
  <c r="Y34" i="1"/>
  <c r="AD34" i="1"/>
  <c r="AI34" i="1"/>
  <c r="AN34" i="1"/>
  <c r="AN39" i="1" s="1"/>
  <c r="AS34" i="1"/>
  <c r="AX34" i="1"/>
  <c r="BC34" i="1"/>
  <c r="BH34" i="1"/>
  <c r="O35" i="1"/>
  <c r="T35" i="1"/>
  <c r="Y35" i="1"/>
  <c r="AD35" i="1"/>
  <c r="AI35" i="1"/>
  <c r="AN35" i="1"/>
  <c r="AS35" i="1"/>
  <c r="AX35" i="1"/>
  <c r="BC35" i="1"/>
  <c r="BC39" i="1" s="1"/>
  <c r="BH35" i="1"/>
  <c r="O36" i="1"/>
  <c r="T36" i="1"/>
  <c r="Y36" i="1"/>
  <c r="AD36" i="1"/>
  <c r="AI36" i="1"/>
  <c r="AN36" i="1"/>
  <c r="AS36" i="1"/>
  <c r="AX36" i="1"/>
  <c r="BC36" i="1"/>
  <c r="BH36" i="1"/>
  <c r="O37" i="1"/>
  <c r="T37" i="1"/>
  <c r="Y37" i="1"/>
  <c r="Y39" i="1"/>
  <c r="AD37" i="1"/>
  <c r="AI37" i="1"/>
  <c r="AN37" i="1"/>
  <c r="AS37" i="1"/>
  <c r="AX37" i="1"/>
  <c r="BC37" i="1"/>
  <c r="BH37" i="1"/>
  <c r="O38" i="1"/>
  <c r="T38" i="1"/>
  <c r="Y38" i="1"/>
  <c r="AD38" i="1"/>
  <c r="AI38" i="1"/>
  <c r="AN38" i="1"/>
  <c r="AS38" i="1"/>
  <c r="AX38" i="1"/>
  <c r="BC38" i="1"/>
  <c r="BH38" i="1"/>
  <c r="L41" i="1"/>
  <c r="Q41" i="1"/>
  <c r="V41" i="1"/>
  <c r="AA41" i="1"/>
  <c r="AF41" i="1"/>
  <c r="AK41" i="1"/>
  <c r="AP41" i="1"/>
  <c r="AU41" i="1"/>
  <c r="AZ41" i="1"/>
  <c r="BE41" i="1"/>
  <c r="O12" i="1"/>
  <c r="O41" i="1" s="1"/>
  <c r="AD41" i="1" l="1"/>
  <c r="Y41" i="1"/>
  <c r="AS41" i="1"/>
  <c r="AN41" i="1"/>
  <c r="BC41" i="1"/>
  <c r="AI41" i="1"/>
  <c r="AX41" i="1"/>
  <c r="BH41" i="1"/>
  <c r="T41" i="1"/>
  <c r="I5" i="1"/>
  <c r="A6" i="1"/>
  <c r="G5" i="1"/>
  <c r="E5" i="1"/>
  <c r="G6" i="1" l="1"/>
  <c r="E6" i="1"/>
  <c r="I6" i="1"/>
  <c r="A7" i="1"/>
  <c r="E7" i="1" l="1"/>
  <c r="I7" i="1"/>
  <c r="A8" i="1"/>
  <c r="G7" i="1"/>
  <c r="E8" i="1" l="1"/>
  <c r="A9" i="1"/>
  <c r="G8" i="1"/>
  <c r="I8" i="1"/>
  <c r="E9" i="1" l="1"/>
  <c r="G9" i="1"/>
  <c r="I9" i="1"/>
  <c r="A10" i="1"/>
  <c r="I10" i="1" l="1"/>
  <c r="E10" i="1"/>
  <c r="A11" i="1"/>
  <c r="G10" i="1"/>
  <c r="E11" i="1" l="1"/>
  <c r="G11" i="1"/>
  <c r="I11" i="1"/>
  <c r="A13" i="1"/>
  <c r="I13" i="1" l="1"/>
  <c r="A14" i="1"/>
  <c r="E13" i="1"/>
  <c r="G13" i="1"/>
  <c r="G14" i="1" l="1"/>
  <c r="A15" i="1"/>
  <c r="E14" i="1"/>
  <c r="I14" i="1"/>
  <c r="I15" i="1" l="1"/>
  <c r="E15" i="1"/>
  <c r="A16" i="1"/>
  <c r="G15" i="1"/>
  <c r="E16" i="1" l="1"/>
  <c r="A17" i="1"/>
  <c r="I16" i="1"/>
  <c r="G16" i="1"/>
  <c r="E17" i="1" l="1"/>
  <c r="I17" i="1"/>
  <c r="G17" i="1"/>
  <c r="A18" i="1"/>
  <c r="E18" i="1" l="1"/>
  <c r="G18" i="1"/>
  <c r="I18" i="1"/>
  <c r="A19" i="1"/>
  <c r="G19" i="1" l="1"/>
  <c r="I19" i="1"/>
  <c r="A21" i="1"/>
  <c r="E19" i="1"/>
  <c r="A22" i="1" l="1"/>
  <c r="E21" i="1"/>
  <c r="I21" i="1"/>
  <c r="G21" i="1"/>
  <c r="E22" i="1" l="1"/>
  <c r="I22" i="1"/>
  <c r="A23" i="1"/>
  <c r="G22" i="1"/>
  <c r="E23" i="1" l="1"/>
  <c r="I23" i="1"/>
  <c r="A24" i="1"/>
  <c r="G23" i="1"/>
  <c r="I24" i="1" l="1"/>
  <c r="E24" i="1"/>
  <c r="A25" i="1"/>
  <c r="G24" i="1"/>
  <c r="E25" i="1" l="1"/>
  <c r="G25" i="1"/>
  <c r="A26" i="1"/>
  <c r="I25" i="1"/>
  <c r="A27" i="1" l="1"/>
  <c r="G26" i="1"/>
  <c r="E26" i="1"/>
  <c r="I26" i="1"/>
  <c r="G27" i="1" l="1"/>
  <c r="I27" i="1"/>
  <c r="A29" i="1"/>
  <c r="E27" i="1"/>
  <c r="E29" i="1" l="1"/>
  <c r="A30" i="1"/>
  <c r="G29" i="1"/>
  <c r="I29" i="1"/>
  <c r="E30" i="1" l="1"/>
  <c r="A31" i="1"/>
  <c r="G30" i="1"/>
  <c r="I30" i="1"/>
  <c r="G31" i="1" l="1"/>
  <c r="E31" i="1"/>
  <c r="I31" i="1"/>
  <c r="A32" i="1"/>
  <c r="A33" i="1" l="1"/>
  <c r="I32" i="1"/>
  <c r="E32" i="1"/>
  <c r="G32" i="1"/>
  <c r="E33" i="1" l="1"/>
  <c r="G33" i="1"/>
  <c r="I33" i="1"/>
  <c r="A34" i="1"/>
  <c r="E34" i="1" l="1"/>
  <c r="G34" i="1"/>
  <c r="I34" i="1"/>
  <c r="A35" i="1"/>
  <c r="G35" i="1" l="1"/>
  <c r="E35" i="1"/>
  <c r="I35" i="1"/>
  <c r="A36" i="1"/>
  <c r="G36" i="1" l="1"/>
  <c r="A37" i="1"/>
  <c r="E36" i="1"/>
  <c r="I36" i="1"/>
  <c r="I37" i="1" l="1"/>
  <c r="G37" i="1"/>
  <c r="E37" i="1"/>
  <c r="A38" i="1"/>
  <c r="G38" i="1" l="1"/>
  <c r="E38" i="1"/>
  <c r="I38" i="1"/>
</calcChain>
</file>

<file path=xl/sharedStrings.xml><?xml version="1.0" encoding="utf-8"?>
<sst xmlns="http://schemas.openxmlformats.org/spreadsheetml/2006/main" count="174" uniqueCount="37">
  <si>
    <t>年</t>
  </si>
  <si>
    <t>月度</t>
  </si>
  <si>
    <t>シフト</t>
  </si>
  <si>
    <t>シフト開始日</t>
  </si>
  <si>
    <t>社員番号</t>
  </si>
  <si>
    <t>氏名</t>
  </si>
  <si>
    <t>シリアル値</t>
  </si>
  <si>
    <t>予定①</t>
  </si>
  <si>
    <t>予定②</t>
  </si>
  <si>
    <t>第</t>
  </si>
  <si>
    <t>週</t>
  </si>
  <si>
    <t>出</t>
  </si>
  <si>
    <t>退</t>
  </si>
  <si>
    <t>休憩</t>
  </si>
  <si>
    <t>時間</t>
  </si>
  <si>
    <t>休</t>
  </si>
  <si>
    <t>月</t>
  </si>
  <si>
    <t>日</t>
  </si>
  <si>
    <t>火</t>
  </si>
  <si>
    <t>休日</t>
  </si>
  <si>
    <t>総計</t>
  </si>
  <si>
    <t>使い方</t>
  </si>
  <si>
    <t>年月の太枠内に作りたいシフトの年月を入力する</t>
  </si>
  <si>
    <t>シフトの開始日が自動計算される。</t>
  </si>
  <si>
    <t>シフト期間の月、日、曜日が自動計算される。</t>
  </si>
  <si>
    <t>土曜日・日曜日は赤背景が挿入される。</t>
  </si>
  <si>
    <t>個人のシフトの入力は、出勤時間・退勤時間・休憩時間をコロン（：）を抜いた時間表記で入力する。</t>
  </si>
  <si>
    <t>９時に出勤なら、「出」の欄に「900」と入力。</t>
  </si>
  <si>
    <t>休憩時間が1時間なら「休憩」の欄に「100」と入力。</t>
  </si>
  <si>
    <t>休憩時間が分単位なら、時間に直して入力する。　</t>
  </si>
  <si>
    <t>例）90分なら「130」　45分なら「45」</t>
  </si>
  <si>
    <t>1日の労働時間、週間の労働時間、月間の労働時間、休日は自動で計算されるので、出勤・退勤・休憩を入力するだけでOK。</t>
  </si>
  <si>
    <t>祝</t>
    <rPh sb="0" eb="1">
      <t>シュク</t>
    </rPh>
    <phoneticPr fontId="5"/>
  </si>
  <si>
    <t>開始日</t>
    <rPh sb="0" eb="3">
      <t>カイシビ</t>
    </rPh>
    <phoneticPr fontId="5"/>
  </si>
  <si>
    <t>ヶ月前の</t>
    <rPh sb="1" eb="3">
      <t>ゲツマエ</t>
    </rPh>
    <phoneticPr fontId="5"/>
  </si>
  <si>
    <t>日</t>
    <rPh sb="0" eb="1">
      <t>ニチ</t>
    </rPh>
    <phoneticPr fontId="5"/>
  </si>
  <si>
    <t>月度と実際のシフト日付が違う場合は開始日の欄を入力する</t>
    <rPh sb="0" eb="2">
      <t>ゲツド</t>
    </rPh>
    <rPh sb="3" eb="5">
      <t>ジッサイ</t>
    </rPh>
    <rPh sb="9" eb="11">
      <t>ヒヅケ</t>
    </rPh>
    <rPh sb="12" eb="13">
      <t>チガ</t>
    </rPh>
    <rPh sb="14" eb="16">
      <t>バアイ</t>
    </rPh>
    <rPh sb="17" eb="20">
      <t>カイシビ</t>
    </rPh>
    <rPh sb="21" eb="22">
      <t>ラン</t>
    </rPh>
    <rPh sb="23" eb="25">
      <t>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</si>
</sst>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9" formatCode="yyyy&quot;年&quot;m&quot;月&quot;;@"/>
    <numFmt numFmtId="180" formatCode="aaa"/>
    <numFmt numFmtId="181" formatCode="0_);[Red]\(0\)"/>
    <numFmt numFmtId="182" formatCode="h:mm;@"/>
    <numFmt numFmtId="183" formatCode="[h]:mm;@"/>
    <numFmt numFmtId="184" formatCode="[h];@"/>
  </numFmts>
  <fonts count="8" x14ac:knownFonts="1">
    <font>
      <sz val="12"/>
      <name val="メイリオ"/>
      <family val="3"/>
      <charset val="128"/>
    </font>
    <font>
      <b/>
      <sz val="12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NumberFormat="1" applyFill="1" applyBorder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NumberFormat="1" applyFont="1" applyFill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4" fillId="2" borderId="6" xfId="0" applyNumberFormat="1" applyFont="1" applyFill="1" applyBorder="1" applyAlignment="1">
      <alignment vertical="center"/>
    </xf>
    <xf numFmtId="0" fontId="4" fillId="2" borderId="16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18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19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180" fontId="4" fillId="0" borderId="1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81" fontId="4" fillId="0" borderId="22" xfId="0" applyNumberFormat="1" applyFont="1" applyFill="1" applyBorder="1" applyAlignment="1">
      <alignment horizontal="center" vertical="center"/>
    </xf>
    <xf numFmtId="182" fontId="4" fillId="0" borderId="23" xfId="0" applyNumberFormat="1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2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1" fontId="4" fillId="0" borderId="25" xfId="0" applyNumberFormat="1" applyFont="1" applyFill="1" applyBorder="1" applyAlignment="1">
      <alignment horizontal="center" vertical="center"/>
    </xf>
    <xf numFmtId="181" fontId="4" fillId="0" borderId="3" xfId="0" applyNumberFormat="1" applyFont="1" applyFill="1" applyBorder="1" applyAlignment="1">
      <alignment horizontal="center" vertical="center"/>
    </xf>
    <xf numFmtId="181" fontId="4" fillId="0" borderId="26" xfId="0" applyNumberFormat="1" applyFont="1" applyFill="1" applyBorder="1" applyAlignment="1">
      <alignment horizontal="center" vertical="center"/>
    </xf>
    <xf numFmtId="182" fontId="4" fillId="0" borderId="3" xfId="0" applyNumberFormat="1" applyFont="1" applyFill="1" applyBorder="1" applyAlignment="1">
      <alignment horizontal="center" vertical="center"/>
    </xf>
    <xf numFmtId="181" fontId="4" fillId="0" borderId="26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0" fontId="4" fillId="0" borderId="27" xfId="0" applyNumberFormat="1" applyFont="1" applyFill="1" applyBorder="1" applyAlignment="1">
      <alignment horizontal="center" vertical="center"/>
    </xf>
    <xf numFmtId="180" fontId="4" fillId="0" borderId="2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1" fontId="4" fillId="0" borderId="29" xfId="0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181" fontId="4" fillId="0" borderId="30" xfId="0" applyNumberFormat="1" applyFont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0" fontId="4" fillId="2" borderId="31" xfId="0" applyNumberFormat="1" applyFont="1" applyFill="1" applyBorder="1" applyAlignment="1">
      <alignment vertical="center"/>
    </xf>
    <xf numFmtId="181" fontId="4" fillId="2" borderId="16" xfId="0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1" fontId="4" fillId="2" borderId="20" xfId="0" applyNumberFormat="1" applyFont="1" applyFill="1" applyBorder="1" applyAlignment="1">
      <alignment horizontal="center" vertical="center"/>
    </xf>
    <xf numFmtId="183" fontId="4" fillId="2" borderId="21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180" fontId="4" fillId="0" borderId="32" xfId="0" applyNumberFormat="1" applyFont="1" applyFill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82" fontId="4" fillId="0" borderId="4" xfId="0" applyNumberFormat="1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83" fontId="4" fillId="2" borderId="31" xfId="0" applyNumberFormat="1" applyFont="1" applyFill="1" applyBorder="1" applyAlignment="1">
      <alignment horizontal="center" vertical="center"/>
    </xf>
    <xf numFmtId="181" fontId="4" fillId="0" borderId="30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3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1" fontId="4" fillId="0" borderId="19" xfId="0" applyNumberFormat="1" applyFont="1" applyFill="1" applyBorder="1" applyAlignment="1">
      <alignment horizontal="center" vertical="center"/>
    </xf>
    <xf numFmtId="181" fontId="4" fillId="0" borderId="5" xfId="0" applyNumberFormat="1" applyFont="1" applyFill="1" applyBorder="1" applyAlignment="1">
      <alignment horizontal="center" vertical="center"/>
    </xf>
    <xf numFmtId="181" fontId="4" fillId="0" borderId="34" xfId="0" applyNumberFormat="1" applyFont="1" applyFill="1" applyBorder="1" applyAlignment="1">
      <alignment horizontal="center" vertical="center"/>
    </xf>
    <xf numFmtId="182" fontId="4" fillId="0" borderId="35" xfId="0" applyNumberFormat="1" applyFont="1" applyFill="1" applyBorder="1" applyAlignment="1">
      <alignment horizontal="center" vertical="center"/>
    </xf>
    <xf numFmtId="182" fontId="4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1" fontId="4" fillId="2" borderId="19" xfId="0" applyNumberFormat="1" applyFont="1" applyFill="1" applyBorder="1" applyAlignment="1">
      <alignment horizontal="center" vertical="center"/>
    </xf>
    <xf numFmtId="181" fontId="4" fillId="2" borderId="5" xfId="0" applyNumberFormat="1" applyFont="1" applyFill="1" applyBorder="1" applyAlignment="1">
      <alignment horizontal="center" vertical="center"/>
    </xf>
    <xf numFmtId="181" fontId="4" fillId="2" borderId="34" xfId="0" applyNumberFormat="1" applyFont="1" applyFill="1" applyBorder="1" applyAlignment="1">
      <alignment horizontal="center" vertical="center"/>
    </xf>
    <xf numFmtId="183" fontId="4" fillId="2" borderId="3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84" fontId="4" fillId="0" borderId="33" xfId="0" applyNumberFormat="1" applyFont="1" applyFill="1" applyBorder="1" applyAlignment="1">
      <alignment horizontal="center" vertical="center"/>
    </xf>
    <xf numFmtId="184" fontId="4" fillId="0" borderId="0" xfId="0" applyNumberFormat="1" applyFont="1" applyFill="1" applyAlignment="1">
      <alignment vertical="center"/>
    </xf>
    <xf numFmtId="183" fontId="4" fillId="0" borderId="33" xfId="0" applyNumberFormat="1" applyFont="1" applyFill="1" applyBorder="1" applyAlignment="1">
      <alignment horizontal="center" vertical="center"/>
    </xf>
    <xf numFmtId="180" fontId="6" fillId="0" borderId="24" xfId="0" applyNumberFormat="1" applyFont="1" applyFill="1" applyBorder="1" applyAlignment="1">
      <alignment horizontal="center" vertical="center"/>
    </xf>
    <xf numFmtId="0" fontId="0" fillId="2" borderId="39" xfId="0" applyNumberFormat="1" applyFill="1" applyBorder="1" applyAlignment="1">
      <alignment horizontal="center" vertical="center"/>
    </xf>
    <xf numFmtId="180" fontId="0" fillId="0" borderId="40" xfId="0" applyNumberFormat="1" applyFill="1" applyBorder="1" applyAlignment="1">
      <alignment horizontal="center" vertical="center"/>
    </xf>
    <xf numFmtId="180" fontId="0" fillId="0" borderId="32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</cellXfs>
  <cellStyles count="1">
    <cellStyle name="標準" xfId="0" builtinId="0"/>
  </cellStyles>
  <dxfs count="5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fgColor indexed="65"/>
          <bgColor indexed="47"/>
        </patternFill>
      </fill>
    </dxf>
    <dxf>
      <fill>
        <patternFill patternType="solid">
          <fgColor indexed="65"/>
          <bgColor indexed="47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44"/>
  <sheetViews>
    <sheetView tabSelected="1" view="pageBreakPreview" zoomScale="55" zoomScaleNormal="100" zoomScaleSheetLayoutView="55" workbookViewId="0">
      <pane xSplit="9" ySplit="3" topLeftCell="J4" activePane="bottomRight" state="frozen"/>
      <selection pane="topRight"/>
      <selection pane="bottomLeft"/>
      <selection pane="bottomRight" activeCell="M7" sqref="M7"/>
    </sheetView>
  </sheetViews>
  <sheetFormatPr defaultColWidth="8.796875" defaultRowHeight="19" x14ac:dyDescent="0.65"/>
  <cols>
    <col min="1" max="1" width="14.265625" style="16" customWidth="1"/>
    <col min="2" max="2" width="7.46484375" style="16" customWidth="1"/>
    <col min="3" max="4" width="10.46484375" style="16" customWidth="1"/>
    <col min="5" max="5" width="5.19921875" style="16" customWidth="1"/>
    <col min="6" max="8" width="3" style="16" customWidth="1"/>
    <col min="9" max="10" width="3" style="17" customWidth="1"/>
    <col min="11" max="11" width="2.06640625" style="17" customWidth="1"/>
    <col min="12" max="15" width="5.6640625" style="17" customWidth="1"/>
    <col min="16" max="16" width="2.06640625" style="16" customWidth="1"/>
    <col min="17" max="20" width="5.6640625" style="17" customWidth="1"/>
    <col min="21" max="21" width="2.06640625" style="16" customWidth="1"/>
    <col min="22" max="25" width="5.6640625" style="17" customWidth="1"/>
    <col min="26" max="26" width="2.06640625" style="16" customWidth="1"/>
    <col min="27" max="30" width="5.6640625" style="17" customWidth="1"/>
    <col min="31" max="31" width="2.06640625" style="16" customWidth="1"/>
    <col min="32" max="35" width="5.6640625" style="17" customWidth="1"/>
    <col min="36" max="36" width="2.06640625" style="16" customWidth="1"/>
    <col min="37" max="40" width="5.6640625" style="17" customWidth="1"/>
    <col min="41" max="41" width="2.06640625" style="16" customWidth="1"/>
    <col min="42" max="45" width="5.6640625" style="17" customWidth="1"/>
    <col min="46" max="46" width="2.06640625" style="16" customWidth="1"/>
    <col min="47" max="50" width="5.6640625" style="17" customWidth="1"/>
    <col min="51" max="51" width="2.06640625" style="16" customWidth="1"/>
    <col min="52" max="55" width="5.6640625" style="17" customWidth="1"/>
    <col min="56" max="56" width="2.06640625" style="16" customWidth="1"/>
    <col min="57" max="60" width="5.6640625" style="17" customWidth="1"/>
    <col min="61" max="242" width="8.796875" style="16" customWidth="1"/>
    <col min="243" max="243" width="8.796875" style="16" bestFit="1"/>
    <col min="244" max="16384" width="8.796875" style="16"/>
  </cols>
  <sheetData>
    <row r="1" spans="1:60" s="6" customFormat="1" ht="32" thickBot="1" x14ac:dyDescent="0.7">
      <c r="C1" s="18">
        <v>2021</v>
      </c>
      <c r="D1" s="6" t="s">
        <v>0</v>
      </c>
      <c r="E1" s="18">
        <v>12</v>
      </c>
      <c r="F1" s="6" t="s">
        <v>1</v>
      </c>
      <c r="H1" s="6" t="s">
        <v>2</v>
      </c>
      <c r="I1" s="42"/>
      <c r="J1" s="42"/>
      <c r="K1" s="42"/>
      <c r="L1" s="42"/>
      <c r="M1" s="42"/>
      <c r="N1" s="42"/>
      <c r="O1" s="42"/>
      <c r="Q1" s="42"/>
      <c r="R1" s="42"/>
      <c r="S1" s="42"/>
      <c r="T1" s="42"/>
      <c r="V1" s="42"/>
      <c r="W1" s="42"/>
      <c r="X1" s="42"/>
      <c r="Y1" s="42"/>
      <c r="AA1" s="42"/>
      <c r="AB1" s="42"/>
      <c r="AC1" s="42"/>
      <c r="AD1" s="42"/>
      <c r="AF1" s="42"/>
      <c r="AG1" s="42"/>
      <c r="AH1" s="42"/>
      <c r="AI1" s="42"/>
      <c r="AK1" s="42"/>
      <c r="AL1" s="42"/>
      <c r="AM1" s="42"/>
      <c r="AN1" s="42"/>
      <c r="AP1" s="42"/>
      <c r="AQ1" s="42"/>
      <c r="AR1" s="42"/>
      <c r="AS1" s="42"/>
      <c r="AU1" s="42"/>
      <c r="AV1" s="42"/>
      <c r="AW1" s="42"/>
      <c r="AX1" s="42"/>
      <c r="AZ1" s="42"/>
      <c r="BA1" s="42"/>
      <c r="BB1" s="42"/>
      <c r="BC1" s="42"/>
      <c r="BE1" s="42"/>
      <c r="BF1" s="42"/>
      <c r="BG1" s="42"/>
      <c r="BH1" s="42"/>
    </row>
    <row r="2" spans="1:60" ht="27" customHeight="1" thickBot="1" x14ac:dyDescent="0.7">
      <c r="A2" s="16" t="s">
        <v>3</v>
      </c>
      <c r="D2" s="113" t="s">
        <v>33</v>
      </c>
      <c r="E2" s="114">
        <v>1</v>
      </c>
      <c r="F2" s="113" t="s">
        <v>34</v>
      </c>
      <c r="L2" s="111" t="s">
        <v>4</v>
      </c>
      <c r="M2" s="112"/>
      <c r="N2" s="112"/>
      <c r="O2" s="112"/>
      <c r="P2" s="17"/>
      <c r="Q2" s="111" t="s">
        <v>4</v>
      </c>
      <c r="R2" s="112"/>
      <c r="S2" s="112"/>
      <c r="T2" s="112"/>
      <c r="V2" s="111" t="s">
        <v>4</v>
      </c>
      <c r="W2" s="112"/>
      <c r="X2" s="112"/>
      <c r="Y2" s="112"/>
      <c r="AA2" s="111" t="s">
        <v>4</v>
      </c>
      <c r="AB2" s="112"/>
      <c r="AC2" s="112"/>
      <c r="AD2" s="112"/>
      <c r="AF2" s="111" t="s">
        <v>4</v>
      </c>
      <c r="AG2" s="112"/>
      <c r="AH2" s="112"/>
      <c r="AI2" s="112"/>
      <c r="AK2" s="111" t="s">
        <v>4</v>
      </c>
      <c r="AL2" s="112"/>
      <c r="AM2" s="112"/>
      <c r="AN2" s="112"/>
      <c r="AP2" s="111" t="s">
        <v>4</v>
      </c>
      <c r="AQ2" s="112"/>
      <c r="AR2" s="112"/>
      <c r="AS2" s="112"/>
      <c r="AU2" s="111" t="s">
        <v>4</v>
      </c>
      <c r="AV2" s="112"/>
      <c r="AW2" s="112"/>
      <c r="AX2" s="112"/>
      <c r="AZ2" s="111" t="s">
        <v>4</v>
      </c>
      <c r="BA2" s="112"/>
      <c r="BB2" s="112"/>
      <c r="BC2" s="112"/>
      <c r="BE2" s="111" t="s">
        <v>4</v>
      </c>
      <c r="BF2" s="112"/>
      <c r="BG2" s="112"/>
      <c r="BH2" s="112"/>
    </row>
    <row r="3" spans="1:60" ht="27" customHeight="1" thickBot="1" x14ac:dyDescent="0.7">
      <c r="A3" s="19" t="str">
        <f>CONCATENATE(C1,"年",E1-E2,"月",E3,"日")</f>
        <v>2021年11月16日</v>
      </c>
      <c r="B3" s="19"/>
      <c r="C3" s="113"/>
      <c r="E3" s="114">
        <v>16</v>
      </c>
      <c r="F3" s="113" t="s">
        <v>35</v>
      </c>
      <c r="L3" s="109" t="s">
        <v>5</v>
      </c>
      <c r="M3" s="110"/>
      <c r="N3" s="110"/>
      <c r="O3" s="110"/>
      <c r="P3" s="17"/>
      <c r="Q3" s="109" t="s">
        <v>5</v>
      </c>
      <c r="R3" s="110"/>
      <c r="S3" s="110"/>
      <c r="T3" s="110"/>
      <c r="V3" s="109" t="s">
        <v>5</v>
      </c>
      <c r="W3" s="110"/>
      <c r="X3" s="110"/>
      <c r="Y3" s="110"/>
      <c r="AA3" s="109" t="s">
        <v>5</v>
      </c>
      <c r="AB3" s="110"/>
      <c r="AC3" s="110"/>
      <c r="AD3" s="110"/>
      <c r="AF3" s="109" t="s">
        <v>5</v>
      </c>
      <c r="AG3" s="110"/>
      <c r="AH3" s="110"/>
      <c r="AI3" s="110"/>
      <c r="AK3" s="109" t="s">
        <v>5</v>
      </c>
      <c r="AL3" s="110"/>
      <c r="AM3" s="110"/>
      <c r="AN3" s="110"/>
      <c r="AP3" s="109" t="s">
        <v>5</v>
      </c>
      <c r="AQ3" s="110"/>
      <c r="AR3" s="110"/>
      <c r="AS3" s="110"/>
      <c r="AU3" s="109" t="s">
        <v>5</v>
      </c>
      <c r="AV3" s="110"/>
      <c r="AW3" s="110"/>
      <c r="AX3" s="110"/>
      <c r="AZ3" s="109" t="s">
        <v>5</v>
      </c>
      <c r="BA3" s="110"/>
      <c r="BB3" s="110"/>
      <c r="BC3" s="110"/>
      <c r="BE3" s="109" t="s">
        <v>5</v>
      </c>
      <c r="BF3" s="110"/>
      <c r="BG3" s="110"/>
      <c r="BH3" s="110"/>
    </row>
    <row r="4" spans="1:60" s="7" customFormat="1" ht="27" customHeight="1" thickBot="1" x14ac:dyDescent="0.7">
      <c r="A4" s="7" t="s">
        <v>6</v>
      </c>
      <c r="B4" s="20"/>
      <c r="C4" s="21" t="s">
        <v>7</v>
      </c>
      <c r="D4" s="22" t="s">
        <v>8</v>
      </c>
      <c r="E4" s="20" t="s">
        <v>9</v>
      </c>
      <c r="F4" s="20"/>
      <c r="G4" s="20" t="s">
        <v>10</v>
      </c>
      <c r="H4" s="20"/>
      <c r="I4" s="43"/>
      <c r="J4" s="106" t="s">
        <v>32</v>
      </c>
      <c r="K4" s="44"/>
      <c r="L4" s="45" t="s">
        <v>11</v>
      </c>
      <c r="M4" s="44" t="s">
        <v>12</v>
      </c>
      <c r="N4" s="46" t="s">
        <v>13</v>
      </c>
      <c r="O4" s="47" t="s">
        <v>14</v>
      </c>
      <c r="Q4" s="45" t="s">
        <v>11</v>
      </c>
      <c r="R4" s="44" t="s">
        <v>12</v>
      </c>
      <c r="S4" s="46" t="s">
        <v>15</v>
      </c>
      <c r="T4" s="47" t="s">
        <v>14</v>
      </c>
      <c r="V4" s="45" t="s">
        <v>11</v>
      </c>
      <c r="W4" s="44" t="s">
        <v>12</v>
      </c>
      <c r="X4" s="46" t="s">
        <v>15</v>
      </c>
      <c r="Y4" s="47" t="s">
        <v>14</v>
      </c>
      <c r="AA4" s="45" t="s">
        <v>11</v>
      </c>
      <c r="AB4" s="44" t="s">
        <v>12</v>
      </c>
      <c r="AC4" s="46" t="s">
        <v>15</v>
      </c>
      <c r="AD4" s="47" t="s">
        <v>14</v>
      </c>
      <c r="AF4" s="45" t="s">
        <v>11</v>
      </c>
      <c r="AG4" s="44" t="s">
        <v>12</v>
      </c>
      <c r="AH4" s="46" t="s">
        <v>15</v>
      </c>
      <c r="AI4" s="47" t="s">
        <v>14</v>
      </c>
      <c r="AK4" s="45" t="s">
        <v>11</v>
      </c>
      <c r="AL4" s="44" t="s">
        <v>12</v>
      </c>
      <c r="AM4" s="46" t="s">
        <v>15</v>
      </c>
      <c r="AN4" s="47" t="s">
        <v>14</v>
      </c>
      <c r="AP4" s="45" t="s">
        <v>11</v>
      </c>
      <c r="AQ4" s="44" t="s">
        <v>12</v>
      </c>
      <c r="AR4" s="46" t="s">
        <v>15</v>
      </c>
      <c r="AS4" s="47" t="s">
        <v>14</v>
      </c>
      <c r="AU4" s="45" t="s">
        <v>11</v>
      </c>
      <c r="AV4" s="44" t="s">
        <v>12</v>
      </c>
      <c r="AW4" s="46" t="s">
        <v>15</v>
      </c>
      <c r="AX4" s="47" t="s">
        <v>14</v>
      </c>
      <c r="AZ4" s="45" t="s">
        <v>11</v>
      </c>
      <c r="BA4" s="44" t="s">
        <v>12</v>
      </c>
      <c r="BB4" s="46" t="s">
        <v>15</v>
      </c>
      <c r="BC4" s="47" t="s">
        <v>14</v>
      </c>
      <c r="BE4" s="45" t="s">
        <v>11</v>
      </c>
      <c r="BF4" s="44" t="s">
        <v>12</v>
      </c>
      <c r="BG4" s="46" t="s">
        <v>15</v>
      </c>
      <c r="BH4" s="47" t="s">
        <v>14</v>
      </c>
    </row>
    <row r="5" spans="1:60" s="8" customFormat="1" ht="27" customHeight="1" x14ac:dyDescent="0.65">
      <c r="A5" s="23">
        <f>DATEVALUE(CONCATENATE(A3))</f>
        <v>44516</v>
      </c>
      <c r="B5" s="23"/>
      <c r="C5" s="24"/>
      <c r="E5" s="25">
        <f t="shared" ref="E5:E11" si="0">MONTH(A5)</f>
        <v>11</v>
      </c>
      <c r="F5" s="26" t="s">
        <v>16</v>
      </c>
      <c r="G5" s="26">
        <f t="shared" ref="G5:G11" si="1">DAY(A5)</f>
        <v>16</v>
      </c>
      <c r="H5" s="26" t="s">
        <v>17</v>
      </c>
      <c r="I5" s="48">
        <f t="shared" ref="I5:I11" si="2">WEEKDAY(A5,1)</f>
        <v>3</v>
      </c>
      <c r="J5" s="107"/>
      <c r="K5" s="49"/>
      <c r="L5" s="50">
        <v>900</v>
      </c>
      <c r="M5" s="51">
        <v>1830</v>
      </c>
      <c r="N5" s="52">
        <v>100</v>
      </c>
      <c r="O5" s="53">
        <f t="shared" ref="O5:O11" si="3">TEXT(M5,"0!:00")-TEXT(L5,"0!:00")-TEXT(N5,"0!:00")</f>
        <v>0.35416666666666669</v>
      </c>
      <c r="P5" s="54"/>
      <c r="Q5" s="50">
        <v>900</v>
      </c>
      <c r="R5" s="51">
        <v>1830</v>
      </c>
      <c r="S5" s="52">
        <v>130</v>
      </c>
      <c r="T5" s="53">
        <f t="shared" ref="T5:T11" si="4">TEXT(R5,"0!:00")-TEXT(Q5,"0!:00")-TEXT(S5,"0!:00")</f>
        <v>0.33333333333333337</v>
      </c>
      <c r="U5" s="49"/>
      <c r="V5" s="50"/>
      <c r="W5" s="51"/>
      <c r="X5" s="52"/>
      <c r="Y5" s="53">
        <f t="shared" ref="Y5:Y11" si="5">TEXT(W5,"0!:00")-TEXT(V5,"0!:00")-TEXT(X5,"0!:00")</f>
        <v>0</v>
      </c>
      <c r="Z5" s="49"/>
      <c r="AA5" s="50"/>
      <c r="AB5" s="51"/>
      <c r="AC5" s="52"/>
      <c r="AD5" s="53">
        <f t="shared" ref="AD5:AD11" si="6">TEXT(AB5,"0!:00")-TEXT(AA5,"0!:00")-TEXT(AC5,"0!:00")</f>
        <v>0</v>
      </c>
      <c r="AE5" s="49"/>
      <c r="AF5" s="50"/>
      <c r="AG5" s="51"/>
      <c r="AH5" s="52"/>
      <c r="AI5" s="53">
        <f t="shared" ref="AI5:AI11" si="7">TEXT(AG5,"0!:00")-TEXT(AF5,"0!:00")-TEXT(AH5,"0!:00")</f>
        <v>0</v>
      </c>
      <c r="AJ5" s="49"/>
      <c r="AK5" s="50"/>
      <c r="AL5" s="51"/>
      <c r="AM5" s="52"/>
      <c r="AN5" s="53">
        <f t="shared" ref="AN5:AN11" si="8">TEXT(AL5,"0!:00")-TEXT(AK5,"0!:00")-TEXT(AM5,"0!:00")</f>
        <v>0</v>
      </c>
      <c r="AO5" s="49"/>
      <c r="AP5" s="50"/>
      <c r="AQ5" s="51"/>
      <c r="AR5" s="52"/>
      <c r="AS5" s="53">
        <f t="shared" ref="AS5:AS11" si="9">TEXT(AQ5,"0!:00")-TEXT(AP5,"0!:00")-TEXT(AR5,"0!:00")</f>
        <v>0</v>
      </c>
      <c r="AT5" s="49"/>
      <c r="AU5" s="50"/>
      <c r="AV5" s="51"/>
      <c r="AW5" s="52"/>
      <c r="AX5" s="53">
        <f t="shared" ref="AX5:AX11" si="10">TEXT(AV5,"0!:00")-TEXT(AU5,"0!:00")-TEXT(AW5,"0!:00")</f>
        <v>0</v>
      </c>
      <c r="AY5" s="49"/>
      <c r="AZ5" s="50"/>
      <c r="BA5" s="51"/>
      <c r="BB5" s="52"/>
      <c r="BC5" s="53">
        <f t="shared" ref="BC5:BC11" si="11">TEXT(BA5,"0!:00")-TEXT(AZ5,"0!:00")-TEXT(BB5,"0!:00")</f>
        <v>0</v>
      </c>
      <c r="BD5" s="49"/>
      <c r="BE5" s="50"/>
      <c r="BF5" s="51"/>
      <c r="BG5" s="52"/>
      <c r="BH5" s="53">
        <f t="shared" ref="BH5:BH11" si="12">TEXT(BF5,"0!:00")-TEXT(BE5,"0!:00")-TEXT(BG5,"0!:00")</f>
        <v>0</v>
      </c>
    </row>
    <row r="6" spans="1:60" s="9" customFormat="1" ht="27" customHeight="1" x14ac:dyDescent="0.65">
      <c r="A6" s="27">
        <f t="shared" ref="A6:A11" si="13">A5+1</f>
        <v>44517</v>
      </c>
      <c r="B6" s="27"/>
      <c r="C6" s="28"/>
      <c r="E6" s="29">
        <f t="shared" si="0"/>
        <v>11</v>
      </c>
      <c r="F6" s="9" t="s">
        <v>16</v>
      </c>
      <c r="G6" s="8">
        <f t="shared" si="1"/>
        <v>17</v>
      </c>
      <c r="H6" s="9" t="s">
        <v>17</v>
      </c>
      <c r="I6" s="55">
        <f t="shared" si="2"/>
        <v>4</v>
      </c>
      <c r="J6" s="105"/>
      <c r="K6" s="57"/>
      <c r="L6" s="58">
        <v>830</v>
      </c>
      <c r="M6" s="59">
        <v>1630</v>
      </c>
      <c r="N6" s="60">
        <v>100</v>
      </c>
      <c r="O6" s="53">
        <f t="shared" si="3"/>
        <v>0.29166666666666663</v>
      </c>
      <c r="P6" s="61"/>
      <c r="Q6" s="58"/>
      <c r="R6" s="59"/>
      <c r="S6" s="60"/>
      <c r="T6" s="53">
        <f t="shared" si="4"/>
        <v>0</v>
      </c>
      <c r="U6" s="57"/>
      <c r="V6" s="58"/>
      <c r="W6" s="59"/>
      <c r="X6" s="60"/>
      <c r="Y6" s="53">
        <f t="shared" si="5"/>
        <v>0</v>
      </c>
      <c r="Z6" s="57"/>
      <c r="AA6" s="58"/>
      <c r="AB6" s="59"/>
      <c r="AC6" s="60"/>
      <c r="AD6" s="53">
        <f t="shared" si="6"/>
        <v>0</v>
      </c>
      <c r="AE6" s="57"/>
      <c r="AF6" s="58"/>
      <c r="AG6" s="59"/>
      <c r="AH6" s="60"/>
      <c r="AI6" s="53">
        <f t="shared" si="7"/>
        <v>0</v>
      </c>
      <c r="AJ6" s="57"/>
      <c r="AK6" s="58"/>
      <c r="AL6" s="59"/>
      <c r="AM6" s="60"/>
      <c r="AN6" s="53">
        <f t="shared" si="8"/>
        <v>0</v>
      </c>
      <c r="AO6" s="57"/>
      <c r="AP6" s="58"/>
      <c r="AQ6" s="59"/>
      <c r="AR6" s="60"/>
      <c r="AS6" s="53">
        <f t="shared" si="9"/>
        <v>0</v>
      </c>
      <c r="AT6" s="57"/>
      <c r="AU6" s="58"/>
      <c r="AV6" s="59"/>
      <c r="AW6" s="60"/>
      <c r="AX6" s="53">
        <f t="shared" si="10"/>
        <v>0</v>
      </c>
      <c r="AY6" s="57"/>
      <c r="AZ6" s="58"/>
      <c r="BA6" s="59"/>
      <c r="BB6" s="60"/>
      <c r="BC6" s="53">
        <f t="shared" si="11"/>
        <v>0</v>
      </c>
      <c r="BD6" s="57"/>
      <c r="BE6" s="58"/>
      <c r="BF6" s="59"/>
      <c r="BG6" s="60"/>
      <c r="BH6" s="53">
        <f t="shared" si="12"/>
        <v>0</v>
      </c>
    </row>
    <row r="7" spans="1:60" s="9" customFormat="1" ht="27" customHeight="1" x14ac:dyDescent="0.65">
      <c r="A7" s="27">
        <f t="shared" si="13"/>
        <v>44518</v>
      </c>
      <c r="B7" s="27"/>
      <c r="C7" s="28"/>
      <c r="E7" s="29">
        <f t="shared" si="0"/>
        <v>11</v>
      </c>
      <c r="F7" s="9" t="s">
        <v>16</v>
      </c>
      <c r="G7" s="8">
        <f t="shared" si="1"/>
        <v>18</v>
      </c>
      <c r="H7" s="9" t="s">
        <v>17</v>
      </c>
      <c r="I7" s="55">
        <f t="shared" si="2"/>
        <v>5</v>
      </c>
      <c r="J7" s="56"/>
      <c r="K7" s="57"/>
      <c r="L7" s="58">
        <v>900</v>
      </c>
      <c r="M7" s="59">
        <v>1230</v>
      </c>
      <c r="N7" s="62">
        <v>0</v>
      </c>
      <c r="O7" s="53">
        <f t="shared" si="3"/>
        <v>0.14583333333333337</v>
      </c>
      <c r="P7" s="61"/>
      <c r="Q7" s="58"/>
      <c r="R7" s="59"/>
      <c r="S7" s="62"/>
      <c r="T7" s="53">
        <f t="shared" si="4"/>
        <v>0</v>
      </c>
      <c r="U7" s="57"/>
      <c r="V7" s="58"/>
      <c r="W7" s="59"/>
      <c r="X7" s="62"/>
      <c r="Y7" s="53">
        <f t="shared" si="5"/>
        <v>0</v>
      </c>
      <c r="Z7" s="57"/>
      <c r="AA7" s="58"/>
      <c r="AB7" s="59"/>
      <c r="AC7" s="62"/>
      <c r="AD7" s="53">
        <f t="shared" si="6"/>
        <v>0</v>
      </c>
      <c r="AE7" s="57"/>
      <c r="AF7" s="58"/>
      <c r="AG7" s="59"/>
      <c r="AH7" s="62"/>
      <c r="AI7" s="53">
        <f t="shared" si="7"/>
        <v>0</v>
      </c>
      <c r="AJ7" s="57"/>
      <c r="AK7" s="58"/>
      <c r="AL7" s="59"/>
      <c r="AM7" s="62"/>
      <c r="AN7" s="53">
        <f t="shared" si="8"/>
        <v>0</v>
      </c>
      <c r="AO7" s="57"/>
      <c r="AP7" s="58"/>
      <c r="AQ7" s="59"/>
      <c r="AR7" s="62"/>
      <c r="AS7" s="53">
        <f t="shared" si="9"/>
        <v>0</v>
      </c>
      <c r="AT7" s="57"/>
      <c r="AU7" s="58"/>
      <c r="AV7" s="59"/>
      <c r="AW7" s="62"/>
      <c r="AX7" s="53">
        <f t="shared" si="10"/>
        <v>0</v>
      </c>
      <c r="AY7" s="57"/>
      <c r="AZ7" s="58"/>
      <c r="BA7" s="59"/>
      <c r="BB7" s="62"/>
      <c r="BC7" s="53">
        <f t="shared" si="11"/>
        <v>0</v>
      </c>
      <c r="BD7" s="57"/>
      <c r="BE7" s="58"/>
      <c r="BF7" s="59"/>
      <c r="BG7" s="62"/>
      <c r="BH7" s="53">
        <f t="shared" si="12"/>
        <v>0</v>
      </c>
    </row>
    <row r="8" spans="1:60" s="10" customFormat="1" ht="27" customHeight="1" x14ac:dyDescent="0.65">
      <c r="A8" s="27">
        <f t="shared" si="13"/>
        <v>44519</v>
      </c>
      <c r="B8" s="27"/>
      <c r="C8" s="30"/>
      <c r="E8" s="29">
        <f t="shared" si="0"/>
        <v>11</v>
      </c>
      <c r="F8" s="10" t="s">
        <v>16</v>
      </c>
      <c r="G8" s="8">
        <f t="shared" si="1"/>
        <v>19</v>
      </c>
      <c r="H8" s="10" t="s">
        <v>17</v>
      </c>
      <c r="I8" s="55">
        <f t="shared" si="2"/>
        <v>6</v>
      </c>
      <c r="J8" s="56"/>
      <c r="K8" s="63"/>
      <c r="L8" s="50">
        <v>900</v>
      </c>
      <c r="M8" s="51">
        <v>1830</v>
      </c>
      <c r="N8" s="52">
        <v>100</v>
      </c>
      <c r="O8" s="53">
        <f t="shared" si="3"/>
        <v>0.35416666666666669</v>
      </c>
      <c r="P8" s="61"/>
      <c r="Q8" s="58"/>
      <c r="R8" s="59"/>
      <c r="S8" s="60"/>
      <c r="T8" s="53">
        <f t="shared" si="4"/>
        <v>0</v>
      </c>
      <c r="U8" s="63"/>
      <c r="V8" s="58"/>
      <c r="W8" s="59"/>
      <c r="X8" s="60"/>
      <c r="Y8" s="53">
        <f t="shared" si="5"/>
        <v>0</v>
      </c>
      <c r="Z8" s="63"/>
      <c r="AA8" s="58"/>
      <c r="AB8" s="59"/>
      <c r="AC8" s="60"/>
      <c r="AD8" s="53">
        <f t="shared" si="6"/>
        <v>0</v>
      </c>
      <c r="AE8" s="63"/>
      <c r="AF8" s="58"/>
      <c r="AG8" s="59"/>
      <c r="AH8" s="60"/>
      <c r="AI8" s="53">
        <f t="shared" si="7"/>
        <v>0</v>
      </c>
      <c r="AJ8" s="63"/>
      <c r="AK8" s="58"/>
      <c r="AL8" s="59"/>
      <c r="AM8" s="60"/>
      <c r="AN8" s="53">
        <f t="shared" si="8"/>
        <v>0</v>
      </c>
      <c r="AO8" s="63"/>
      <c r="AP8" s="58"/>
      <c r="AQ8" s="59"/>
      <c r="AR8" s="60"/>
      <c r="AS8" s="53">
        <f t="shared" si="9"/>
        <v>0</v>
      </c>
      <c r="AT8" s="63"/>
      <c r="AU8" s="58"/>
      <c r="AV8" s="59"/>
      <c r="AW8" s="60"/>
      <c r="AX8" s="53">
        <f t="shared" si="10"/>
        <v>0</v>
      </c>
      <c r="AY8" s="63"/>
      <c r="AZ8" s="58"/>
      <c r="BA8" s="59"/>
      <c r="BB8" s="60"/>
      <c r="BC8" s="53">
        <f t="shared" si="11"/>
        <v>0</v>
      </c>
      <c r="BD8" s="63"/>
      <c r="BE8" s="58"/>
      <c r="BF8" s="59"/>
      <c r="BG8" s="60"/>
      <c r="BH8" s="53">
        <f t="shared" si="12"/>
        <v>0</v>
      </c>
    </row>
    <row r="9" spans="1:60" s="10" customFormat="1" ht="27" customHeight="1" x14ac:dyDescent="0.65">
      <c r="A9" s="27">
        <f t="shared" si="13"/>
        <v>44520</v>
      </c>
      <c r="B9" s="27"/>
      <c r="C9" s="30"/>
      <c r="E9" s="29">
        <f t="shared" si="0"/>
        <v>11</v>
      </c>
      <c r="F9" s="10" t="s">
        <v>16</v>
      </c>
      <c r="G9" s="8">
        <f t="shared" si="1"/>
        <v>20</v>
      </c>
      <c r="H9" s="10" t="s">
        <v>17</v>
      </c>
      <c r="I9" s="55">
        <f t="shared" si="2"/>
        <v>7</v>
      </c>
      <c r="J9" s="56"/>
      <c r="K9" s="63"/>
      <c r="L9" s="58"/>
      <c r="M9" s="59"/>
      <c r="N9" s="60"/>
      <c r="O9" s="53">
        <f t="shared" si="3"/>
        <v>0</v>
      </c>
      <c r="P9" s="61"/>
      <c r="Q9" s="58"/>
      <c r="R9" s="59"/>
      <c r="S9" s="60"/>
      <c r="T9" s="53">
        <f t="shared" si="4"/>
        <v>0</v>
      </c>
      <c r="U9" s="63"/>
      <c r="V9" s="58"/>
      <c r="W9" s="59"/>
      <c r="X9" s="60"/>
      <c r="Y9" s="53">
        <f t="shared" si="5"/>
        <v>0</v>
      </c>
      <c r="Z9" s="63"/>
      <c r="AA9" s="58"/>
      <c r="AB9" s="59"/>
      <c r="AC9" s="60"/>
      <c r="AD9" s="53">
        <f t="shared" si="6"/>
        <v>0</v>
      </c>
      <c r="AE9" s="63"/>
      <c r="AF9" s="58"/>
      <c r="AG9" s="59"/>
      <c r="AH9" s="60"/>
      <c r="AI9" s="53">
        <f t="shared" si="7"/>
        <v>0</v>
      </c>
      <c r="AJ9" s="63"/>
      <c r="AK9" s="58"/>
      <c r="AL9" s="59"/>
      <c r="AM9" s="60"/>
      <c r="AN9" s="53">
        <f t="shared" si="8"/>
        <v>0</v>
      </c>
      <c r="AO9" s="63"/>
      <c r="AP9" s="58"/>
      <c r="AQ9" s="59"/>
      <c r="AR9" s="60"/>
      <c r="AS9" s="53">
        <f t="shared" si="9"/>
        <v>0</v>
      </c>
      <c r="AT9" s="63"/>
      <c r="AU9" s="58"/>
      <c r="AV9" s="59"/>
      <c r="AW9" s="60"/>
      <c r="AX9" s="53">
        <f t="shared" si="10"/>
        <v>0</v>
      </c>
      <c r="AY9" s="63"/>
      <c r="AZ9" s="58"/>
      <c r="BA9" s="59"/>
      <c r="BB9" s="60"/>
      <c r="BC9" s="53">
        <f t="shared" si="11"/>
        <v>0</v>
      </c>
      <c r="BD9" s="63"/>
      <c r="BE9" s="58"/>
      <c r="BF9" s="59"/>
      <c r="BG9" s="60"/>
      <c r="BH9" s="53">
        <f t="shared" si="12"/>
        <v>0</v>
      </c>
    </row>
    <row r="10" spans="1:60" s="9" customFormat="1" ht="27" customHeight="1" x14ac:dyDescent="0.65">
      <c r="A10" s="27">
        <f t="shared" si="13"/>
        <v>44521</v>
      </c>
      <c r="B10" s="27"/>
      <c r="C10" s="28"/>
      <c r="E10" s="29">
        <f t="shared" si="0"/>
        <v>11</v>
      </c>
      <c r="F10" s="9" t="s">
        <v>16</v>
      </c>
      <c r="G10" s="8">
        <f t="shared" si="1"/>
        <v>21</v>
      </c>
      <c r="H10" s="9" t="s">
        <v>17</v>
      </c>
      <c r="I10" s="55">
        <f t="shared" si="2"/>
        <v>1</v>
      </c>
      <c r="J10" s="56"/>
      <c r="K10" s="57"/>
      <c r="L10" s="58"/>
      <c r="M10" s="59"/>
      <c r="N10" s="60"/>
      <c r="O10" s="53">
        <f t="shared" si="3"/>
        <v>0</v>
      </c>
      <c r="P10" s="61"/>
      <c r="Q10" s="58"/>
      <c r="R10" s="59"/>
      <c r="S10" s="60"/>
      <c r="T10" s="53">
        <f t="shared" si="4"/>
        <v>0</v>
      </c>
      <c r="U10" s="57"/>
      <c r="V10" s="58"/>
      <c r="W10" s="59"/>
      <c r="X10" s="60"/>
      <c r="Y10" s="53">
        <f t="shared" si="5"/>
        <v>0</v>
      </c>
      <c r="Z10" s="57"/>
      <c r="AA10" s="58"/>
      <c r="AB10" s="59"/>
      <c r="AC10" s="60"/>
      <c r="AD10" s="53">
        <f t="shared" si="6"/>
        <v>0</v>
      </c>
      <c r="AE10" s="57"/>
      <c r="AF10" s="58"/>
      <c r="AG10" s="59"/>
      <c r="AH10" s="60"/>
      <c r="AI10" s="53">
        <f t="shared" si="7"/>
        <v>0</v>
      </c>
      <c r="AJ10" s="57"/>
      <c r="AK10" s="58"/>
      <c r="AL10" s="59"/>
      <c r="AM10" s="60"/>
      <c r="AN10" s="53">
        <f t="shared" si="8"/>
        <v>0</v>
      </c>
      <c r="AO10" s="57"/>
      <c r="AP10" s="58"/>
      <c r="AQ10" s="59"/>
      <c r="AR10" s="60"/>
      <c r="AS10" s="53">
        <f t="shared" si="9"/>
        <v>0</v>
      </c>
      <c r="AT10" s="57"/>
      <c r="AU10" s="58"/>
      <c r="AV10" s="59"/>
      <c r="AW10" s="60"/>
      <c r="AX10" s="53">
        <f t="shared" si="10"/>
        <v>0</v>
      </c>
      <c r="AY10" s="57"/>
      <c r="AZ10" s="58"/>
      <c r="BA10" s="59"/>
      <c r="BB10" s="60"/>
      <c r="BC10" s="53">
        <f t="shared" si="11"/>
        <v>0</v>
      </c>
      <c r="BD10" s="57"/>
      <c r="BE10" s="58"/>
      <c r="BF10" s="59"/>
      <c r="BG10" s="60"/>
      <c r="BH10" s="53">
        <f t="shared" si="12"/>
        <v>0</v>
      </c>
    </row>
    <row r="11" spans="1:60" s="11" customFormat="1" ht="27" customHeight="1" x14ac:dyDescent="0.65">
      <c r="A11" s="27">
        <f t="shared" si="13"/>
        <v>44522</v>
      </c>
      <c r="B11" s="27"/>
      <c r="C11" s="31"/>
      <c r="E11" s="29">
        <f t="shared" si="0"/>
        <v>11</v>
      </c>
      <c r="F11" s="11" t="s">
        <v>16</v>
      </c>
      <c r="G11" s="8">
        <f t="shared" si="1"/>
        <v>22</v>
      </c>
      <c r="H11" s="11" t="s">
        <v>17</v>
      </c>
      <c r="I11" s="64">
        <f t="shared" si="2"/>
        <v>2</v>
      </c>
      <c r="J11" s="65"/>
      <c r="K11" s="66"/>
      <c r="L11" s="50">
        <v>900</v>
      </c>
      <c r="M11" s="51">
        <v>1830</v>
      </c>
      <c r="N11" s="52">
        <v>100</v>
      </c>
      <c r="O11" s="53">
        <f t="shared" si="3"/>
        <v>0.35416666666666669</v>
      </c>
      <c r="P11" s="70"/>
      <c r="Q11" s="67"/>
      <c r="R11" s="68"/>
      <c r="S11" s="69"/>
      <c r="T11" s="53">
        <f t="shared" si="4"/>
        <v>0</v>
      </c>
      <c r="U11" s="66"/>
      <c r="V11" s="67"/>
      <c r="W11" s="68"/>
      <c r="X11" s="69"/>
      <c r="Y11" s="53">
        <f t="shared" si="5"/>
        <v>0</v>
      </c>
      <c r="Z11" s="66"/>
      <c r="AA11" s="67"/>
      <c r="AB11" s="68"/>
      <c r="AC11" s="69"/>
      <c r="AD11" s="53">
        <f t="shared" si="6"/>
        <v>0</v>
      </c>
      <c r="AE11" s="66"/>
      <c r="AF11" s="67"/>
      <c r="AG11" s="68"/>
      <c r="AH11" s="69"/>
      <c r="AI11" s="53">
        <f t="shared" si="7"/>
        <v>0</v>
      </c>
      <c r="AJ11" s="66"/>
      <c r="AK11" s="67"/>
      <c r="AL11" s="68"/>
      <c r="AM11" s="69"/>
      <c r="AN11" s="53">
        <f t="shared" si="8"/>
        <v>0</v>
      </c>
      <c r="AO11" s="66"/>
      <c r="AP11" s="67"/>
      <c r="AQ11" s="68"/>
      <c r="AR11" s="69"/>
      <c r="AS11" s="53">
        <f t="shared" si="9"/>
        <v>0</v>
      </c>
      <c r="AT11" s="66"/>
      <c r="AU11" s="67"/>
      <c r="AV11" s="68"/>
      <c r="AW11" s="69"/>
      <c r="AX11" s="53">
        <f t="shared" si="10"/>
        <v>0</v>
      </c>
      <c r="AY11" s="66"/>
      <c r="AZ11" s="67"/>
      <c r="BA11" s="68"/>
      <c r="BB11" s="69"/>
      <c r="BC11" s="53">
        <f t="shared" si="11"/>
        <v>0</v>
      </c>
      <c r="BD11" s="66"/>
      <c r="BE11" s="67"/>
      <c r="BF11" s="68"/>
      <c r="BG11" s="69"/>
      <c r="BH11" s="53">
        <f t="shared" si="12"/>
        <v>0</v>
      </c>
    </row>
    <row r="12" spans="1:60" s="12" customFormat="1" ht="27" customHeight="1" x14ac:dyDescent="0.65">
      <c r="A12" s="27"/>
      <c r="B12" s="27"/>
      <c r="C12" s="32"/>
      <c r="D12" s="7"/>
      <c r="E12" s="33" t="s">
        <v>9</v>
      </c>
      <c r="F12" s="7"/>
      <c r="G12" s="7" t="s">
        <v>10</v>
      </c>
      <c r="H12" s="7"/>
      <c r="I12" s="41"/>
      <c r="J12" s="71"/>
      <c r="K12" s="44"/>
      <c r="L12" s="72"/>
      <c r="M12" s="73"/>
      <c r="N12" s="74"/>
      <c r="O12" s="75">
        <f>SUM(O5:O11)</f>
        <v>1.5</v>
      </c>
      <c r="P12" s="76"/>
      <c r="Q12" s="72"/>
      <c r="R12" s="73"/>
      <c r="S12" s="74"/>
      <c r="T12" s="75">
        <f>SUM(T5:T11)</f>
        <v>0.33333333333333337</v>
      </c>
      <c r="U12" s="82"/>
      <c r="V12" s="72"/>
      <c r="W12" s="73"/>
      <c r="X12" s="74"/>
      <c r="Y12" s="75">
        <f>SUM(Y5:Y11)</f>
        <v>0</v>
      </c>
      <c r="Z12" s="82"/>
      <c r="AA12" s="72"/>
      <c r="AB12" s="73"/>
      <c r="AC12" s="74"/>
      <c r="AD12" s="75">
        <f>SUM(AD5:AD11)</f>
        <v>0</v>
      </c>
      <c r="AE12" s="82"/>
      <c r="AF12" s="72"/>
      <c r="AG12" s="73"/>
      <c r="AH12" s="74"/>
      <c r="AI12" s="75">
        <f>SUM(AI5:AI11)</f>
        <v>0</v>
      </c>
      <c r="AJ12" s="82"/>
      <c r="AK12" s="72"/>
      <c r="AL12" s="73"/>
      <c r="AM12" s="74"/>
      <c r="AN12" s="75">
        <f>SUM(AN5:AN11)</f>
        <v>0</v>
      </c>
      <c r="AO12" s="82"/>
      <c r="AP12" s="72"/>
      <c r="AQ12" s="73"/>
      <c r="AR12" s="74"/>
      <c r="AS12" s="75">
        <f>SUM(AS5:AS11)</f>
        <v>0</v>
      </c>
      <c r="AT12" s="82"/>
      <c r="AU12" s="72"/>
      <c r="AV12" s="73"/>
      <c r="AW12" s="74"/>
      <c r="AX12" s="75">
        <f>SUM(AX5:AX11)</f>
        <v>0</v>
      </c>
      <c r="AY12" s="82"/>
      <c r="AZ12" s="72"/>
      <c r="BA12" s="73"/>
      <c r="BB12" s="74"/>
      <c r="BC12" s="75">
        <f>SUM(BC5:BC11)</f>
        <v>0</v>
      </c>
      <c r="BD12" s="82"/>
      <c r="BE12" s="72"/>
      <c r="BF12" s="73"/>
      <c r="BG12" s="74"/>
      <c r="BH12" s="75">
        <f>SUM(BH5:BH11)</f>
        <v>0</v>
      </c>
    </row>
    <row r="13" spans="1:60" s="8" customFormat="1" ht="27" customHeight="1" x14ac:dyDescent="0.65">
      <c r="A13" s="27">
        <f>A11+1</f>
        <v>44523</v>
      </c>
      <c r="B13" s="27"/>
      <c r="C13" s="34"/>
      <c r="E13" s="29">
        <f t="shared" ref="E13:E19" si="14">MONTH(A13)</f>
        <v>11</v>
      </c>
      <c r="F13" s="8" t="s">
        <v>16</v>
      </c>
      <c r="G13" s="8">
        <f t="shared" ref="G13:G19" si="15">DAY(A13)</f>
        <v>23</v>
      </c>
      <c r="H13" s="8" t="s">
        <v>17</v>
      </c>
      <c r="I13" s="48">
        <f t="shared" ref="I13:I19" si="16">WEEKDAY(A13,1)</f>
        <v>3</v>
      </c>
      <c r="J13" s="108" t="s">
        <v>32</v>
      </c>
      <c r="K13" s="49"/>
      <c r="L13" s="50"/>
      <c r="M13" s="51"/>
      <c r="N13" s="52"/>
      <c r="O13" s="53">
        <f t="shared" ref="O13:O19" si="17">TEXT(M13,"0!:00")-TEXT(L13,"0!:00")-TEXT(N13,"0!:00")</f>
        <v>0</v>
      </c>
      <c r="P13" s="78"/>
      <c r="Q13" s="50"/>
      <c r="R13" s="51"/>
      <c r="S13" s="52"/>
      <c r="T13" s="53">
        <f t="shared" ref="T13:T19" si="18">TEXT(R13,"0!:00")-TEXT(Q13,"0!:00")-TEXT(S13,"0!:00")</f>
        <v>0</v>
      </c>
      <c r="U13" s="49"/>
      <c r="V13" s="50"/>
      <c r="W13" s="51"/>
      <c r="X13" s="52"/>
      <c r="Y13" s="53">
        <f t="shared" ref="Y13:Y19" si="19">TEXT(W13,"0!:00")-TEXT(V13,"0!:00")-TEXT(X13,"0!:00")</f>
        <v>0</v>
      </c>
      <c r="Z13" s="49"/>
      <c r="AA13" s="50"/>
      <c r="AB13" s="51"/>
      <c r="AC13" s="52"/>
      <c r="AD13" s="53">
        <f t="shared" ref="AD13:AD19" si="20">TEXT(AB13,"0!:00")-TEXT(AA13,"0!:00")-TEXT(AC13,"0!:00")</f>
        <v>0</v>
      </c>
      <c r="AE13" s="49"/>
      <c r="AF13" s="50"/>
      <c r="AG13" s="51"/>
      <c r="AH13" s="52"/>
      <c r="AI13" s="53">
        <f t="shared" ref="AI13:AI19" si="21">TEXT(AG13,"0!:00")-TEXT(AF13,"0!:00")-TEXT(AH13,"0!:00")</f>
        <v>0</v>
      </c>
      <c r="AJ13" s="49"/>
      <c r="AK13" s="50"/>
      <c r="AL13" s="51"/>
      <c r="AM13" s="52"/>
      <c r="AN13" s="53">
        <f t="shared" ref="AN13:AN19" si="22">TEXT(AL13,"0!:00")-TEXT(AK13,"0!:00")-TEXT(AM13,"0!:00")</f>
        <v>0</v>
      </c>
      <c r="AO13" s="49"/>
      <c r="AP13" s="50"/>
      <c r="AQ13" s="51"/>
      <c r="AR13" s="52"/>
      <c r="AS13" s="53">
        <f t="shared" ref="AS13:AS19" si="23">TEXT(AQ13,"0!:00")-TEXT(AP13,"0!:00")-TEXT(AR13,"0!:00")</f>
        <v>0</v>
      </c>
      <c r="AT13" s="49"/>
      <c r="AU13" s="50"/>
      <c r="AV13" s="51"/>
      <c r="AW13" s="52"/>
      <c r="AX13" s="53">
        <f t="shared" ref="AX13:AX19" si="24">TEXT(AV13,"0!:00")-TEXT(AU13,"0!:00")-TEXT(AW13,"0!:00")</f>
        <v>0</v>
      </c>
      <c r="AY13" s="49"/>
      <c r="AZ13" s="50"/>
      <c r="BA13" s="51"/>
      <c r="BB13" s="52"/>
      <c r="BC13" s="53">
        <f t="shared" ref="BC13:BC19" si="25">TEXT(BA13,"0!:00")-TEXT(AZ13,"0!:00")-TEXT(BB13,"0!:00")</f>
        <v>0</v>
      </c>
      <c r="BD13" s="49"/>
      <c r="BE13" s="50"/>
      <c r="BF13" s="51"/>
      <c r="BG13" s="52"/>
      <c r="BH13" s="53">
        <f t="shared" ref="BH13:BH19" si="26">TEXT(BF13,"0!:00")-TEXT(BE13,"0!:00")-TEXT(BG13,"0!:00")</f>
        <v>0</v>
      </c>
    </row>
    <row r="14" spans="1:60" s="9" customFormat="1" ht="27" customHeight="1" x14ac:dyDescent="0.65">
      <c r="A14" s="27">
        <f t="shared" ref="A14:A19" si="27">A13+1</f>
        <v>44524</v>
      </c>
      <c r="B14" s="27"/>
      <c r="C14" s="28"/>
      <c r="E14" s="29">
        <f t="shared" si="14"/>
        <v>11</v>
      </c>
      <c r="F14" s="9" t="s">
        <v>16</v>
      </c>
      <c r="G14" s="8">
        <f t="shared" si="15"/>
        <v>24</v>
      </c>
      <c r="H14" s="9" t="s">
        <v>17</v>
      </c>
      <c r="I14" s="55">
        <f t="shared" si="16"/>
        <v>4</v>
      </c>
      <c r="J14" s="56"/>
      <c r="K14" s="57"/>
      <c r="L14" s="50">
        <v>900</v>
      </c>
      <c r="M14" s="51">
        <v>1830</v>
      </c>
      <c r="N14" s="52">
        <v>100</v>
      </c>
      <c r="O14" s="53">
        <f t="shared" si="17"/>
        <v>0.35416666666666669</v>
      </c>
      <c r="P14" s="79"/>
      <c r="Q14" s="58"/>
      <c r="R14" s="59"/>
      <c r="S14" s="60"/>
      <c r="T14" s="53">
        <f t="shared" si="18"/>
        <v>0</v>
      </c>
      <c r="U14" s="57"/>
      <c r="V14" s="58"/>
      <c r="W14" s="59"/>
      <c r="X14" s="60"/>
      <c r="Y14" s="53">
        <f t="shared" si="19"/>
        <v>0</v>
      </c>
      <c r="Z14" s="57"/>
      <c r="AA14" s="58"/>
      <c r="AB14" s="59"/>
      <c r="AC14" s="60"/>
      <c r="AD14" s="53">
        <f t="shared" si="20"/>
        <v>0</v>
      </c>
      <c r="AE14" s="57"/>
      <c r="AF14" s="58"/>
      <c r="AG14" s="59"/>
      <c r="AH14" s="60"/>
      <c r="AI14" s="53">
        <f t="shared" si="21"/>
        <v>0</v>
      </c>
      <c r="AJ14" s="57"/>
      <c r="AK14" s="58"/>
      <c r="AL14" s="59"/>
      <c r="AM14" s="60"/>
      <c r="AN14" s="53">
        <f t="shared" si="22"/>
        <v>0</v>
      </c>
      <c r="AO14" s="57"/>
      <c r="AP14" s="58"/>
      <c r="AQ14" s="59"/>
      <c r="AR14" s="60"/>
      <c r="AS14" s="53">
        <f t="shared" si="23"/>
        <v>0</v>
      </c>
      <c r="AT14" s="57"/>
      <c r="AU14" s="58"/>
      <c r="AV14" s="59"/>
      <c r="AW14" s="60"/>
      <c r="AX14" s="53">
        <f t="shared" si="24"/>
        <v>0</v>
      </c>
      <c r="AY14" s="57"/>
      <c r="AZ14" s="58"/>
      <c r="BA14" s="59"/>
      <c r="BB14" s="60"/>
      <c r="BC14" s="53">
        <f t="shared" si="25"/>
        <v>0</v>
      </c>
      <c r="BD14" s="57"/>
      <c r="BE14" s="58"/>
      <c r="BF14" s="59"/>
      <c r="BG14" s="60"/>
      <c r="BH14" s="53">
        <f t="shared" si="26"/>
        <v>0</v>
      </c>
    </row>
    <row r="15" spans="1:60" s="9" customFormat="1" ht="27" customHeight="1" x14ac:dyDescent="0.65">
      <c r="A15" s="27">
        <f t="shared" si="27"/>
        <v>44525</v>
      </c>
      <c r="B15" s="27"/>
      <c r="C15" s="28"/>
      <c r="E15" s="29">
        <f t="shared" si="14"/>
        <v>11</v>
      </c>
      <c r="F15" s="9" t="s">
        <v>16</v>
      </c>
      <c r="G15" s="8">
        <f t="shared" si="15"/>
        <v>25</v>
      </c>
      <c r="H15" s="9" t="s">
        <v>17</v>
      </c>
      <c r="I15" s="55">
        <f t="shared" si="16"/>
        <v>5</v>
      </c>
      <c r="J15" s="56"/>
      <c r="K15" s="57"/>
      <c r="L15" s="58"/>
      <c r="M15" s="59"/>
      <c r="N15" s="62"/>
      <c r="O15" s="53">
        <f t="shared" si="17"/>
        <v>0</v>
      </c>
      <c r="P15" s="79"/>
      <c r="Q15" s="58"/>
      <c r="R15" s="59"/>
      <c r="S15" s="62"/>
      <c r="T15" s="53">
        <f t="shared" si="18"/>
        <v>0</v>
      </c>
      <c r="U15" s="57"/>
      <c r="V15" s="58"/>
      <c r="W15" s="59"/>
      <c r="X15" s="62"/>
      <c r="Y15" s="53">
        <f t="shared" si="19"/>
        <v>0</v>
      </c>
      <c r="Z15" s="57"/>
      <c r="AA15" s="58"/>
      <c r="AB15" s="59"/>
      <c r="AC15" s="62"/>
      <c r="AD15" s="53">
        <f t="shared" si="20"/>
        <v>0</v>
      </c>
      <c r="AE15" s="57"/>
      <c r="AF15" s="58"/>
      <c r="AG15" s="59"/>
      <c r="AH15" s="62"/>
      <c r="AI15" s="53">
        <f t="shared" si="21"/>
        <v>0</v>
      </c>
      <c r="AJ15" s="57"/>
      <c r="AK15" s="58"/>
      <c r="AL15" s="59"/>
      <c r="AM15" s="62"/>
      <c r="AN15" s="53">
        <f t="shared" si="22"/>
        <v>0</v>
      </c>
      <c r="AO15" s="57"/>
      <c r="AP15" s="58"/>
      <c r="AQ15" s="59"/>
      <c r="AR15" s="62"/>
      <c r="AS15" s="53">
        <f t="shared" si="23"/>
        <v>0</v>
      </c>
      <c r="AT15" s="57"/>
      <c r="AU15" s="58"/>
      <c r="AV15" s="59"/>
      <c r="AW15" s="62"/>
      <c r="AX15" s="53">
        <f t="shared" si="24"/>
        <v>0</v>
      </c>
      <c r="AY15" s="57"/>
      <c r="AZ15" s="58"/>
      <c r="BA15" s="59"/>
      <c r="BB15" s="62"/>
      <c r="BC15" s="53">
        <f t="shared" si="25"/>
        <v>0</v>
      </c>
      <c r="BD15" s="57"/>
      <c r="BE15" s="58"/>
      <c r="BF15" s="59"/>
      <c r="BG15" s="62"/>
      <c r="BH15" s="53">
        <f t="shared" si="26"/>
        <v>0</v>
      </c>
    </row>
    <row r="16" spans="1:60" s="10" customFormat="1" ht="27" customHeight="1" x14ac:dyDescent="0.65">
      <c r="A16" s="27">
        <f t="shared" si="27"/>
        <v>44526</v>
      </c>
      <c r="B16" s="27"/>
      <c r="C16" s="30"/>
      <c r="E16" s="29">
        <f t="shared" si="14"/>
        <v>11</v>
      </c>
      <c r="F16" s="10" t="s">
        <v>16</v>
      </c>
      <c r="G16" s="8">
        <f t="shared" si="15"/>
        <v>26</v>
      </c>
      <c r="H16" s="10" t="s">
        <v>17</v>
      </c>
      <c r="I16" s="55">
        <f t="shared" si="16"/>
        <v>6</v>
      </c>
      <c r="J16" s="56"/>
      <c r="K16" s="63"/>
      <c r="L16" s="50">
        <v>900</v>
      </c>
      <c r="M16" s="51">
        <v>1830</v>
      </c>
      <c r="N16" s="52">
        <v>100</v>
      </c>
      <c r="O16" s="53">
        <f t="shared" si="17"/>
        <v>0.35416666666666669</v>
      </c>
      <c r="P16" s="61"/>
      <c r="Q16" s="58"/>
      <c r="R16" s="59"/>
      <c r="S16" s="60"/>
      <c r="T16" s="53">
        <f t="shared" si="18"/>
        <v>0</v>
      </c>
      <c r="U16" s="63"/>
      <c r="V16" s="58"/>
      <c r="W16" s="59"/>
      <c r="X16" s="60"/>
      <c r="Y16" s="53">
        <f t="shared" si="19"/>
        <v>0</v>
      </c>
      <c r="Z16" s="63"/>
      <c r="AA16" s="58"/>
      <c r="AB16" s="59"/>
      <c r="AC16" s="60"/>
      <c r="AD16" s="53">
        <f t="shared" si="20"/>
        <v>0</v>
      </c>
      <c r="AE16" s="63"/>
      <c r="AF16" s="58"/>
      <c r="AG16" s="59"/>
      <c r="AH16" s="60"/>
      <c r="AI16" s="53">
        <f t="shared" si="21"/>
        <v>0</v>
      </c>
      <c r="AJ16" s="63"/>
      <c r="AK16" s="58"/>
      <c r="AL16" s="59"/>
      <c r="AM16" s="60"/>
      <c r="AN16" s="53">
        <f t="shared" si="22"/>
        <v>0</v>
      </c>
      <c r="AO16" s="63"/>
      <c r="AP16" s="58"/>
      <c r="AQ16" s="59"/>
      <c r="AR16" s="60"/>
      <c r="AS16" s="53">
        <f t="shared" si="23"/>
        <v>0</v>
      </c>
      <c r="AT16" s="63"/>
      <c r="AU16" s="58"/>
      <c r="AV16" s="59"/>
      <c r="AW16" s="60"/>
      <c r="AX16" s="53">
        <f t="shared" si="24"/>
        <v>0</v>
      </c>
      <c r="AY16" s="63"/>
      <c r="AZ16" s="58"/>
      <c r="BA16" s="59"/>
      <c r="BB16" s="60"/>
      <c r="BC16" s="53">
        <f t="shared" si="25"/>
        <v>0</v>
      </c>
      <c r="BD16" s="63"/>
      <c r="BE16" s="58"/>
      <c r="BF16" s="59"/>
      <c r="BG16" s="60"/>
      <c r="BH16" s="53">
        <f t="shared" si="26"/>
        <v>0</v>
      </c>
    </row>
    <row r="17" spans="1:242" s="10" customFormat="1" ht="27" customHeight="1" x14ac:dyDescent="0.65">
      <c r="A17" s="27">
        <f t="shared" si="27"/>
        <v>44527</v>
      </c>
      <c r="B17" s="27"/>
      <c r="C17" s="30"/>
      <c r="E17" s="29">
        <f t="shared" si="14"/>
        <v>11</v>
      </c>
      <c r="F17" s="10" t="s">
        <v>16</v>
      </c>
      <c r="G17" s="8">
        <f t="shared" si="15"/>
        <v>27</v>
      </c>
      <c r="H17" s="10" t="s">
        <v>17</v>
      </c>
      <c r="I17" s="55">
        <f t="shared" si="16"/>
        <v>7</v>
      </c>
      <c r="J17" s="56"/>
      <c r="K17" s="63"/>
      <c r="L17" s="58"/>
      <c r="M17" s="59"/>
      <c r="N17" s="60"/>
      <c r="O17" s="53">
        <f t="shared" si="17"/>
        <v>0</v>
      </c>
      <c r="P17" s="61"/>
      <c r="Q17" s="58"/>
      <c r="R17" s="59"/>
      <c r="S17" s="60"/>
      <c r="T17" s="53">
        <f t="shared" si="18"/>
        <v>0</v>
      </c>
      <c r="U17" s="63"/>
      <c r="V17" s="58"/>
      <c r="W17" s="59"/>
      <c r="X17" s="60"/>
      <c r="Y17" s="53">
        <f t="shared" si="19"/>
        <v>0</v>
      </c>
      <c r="Z17" s="63"/>
      <c r="AA17" s="58"/>
      <c r="AB17" s="59"/>
      <c r="AC17" s="60"/>
      <c r="AD17" s="53">
        <f t="shared" si="20"/>
        <v>0</v>
      </c>
      <c r="AE17" s="63"/>
      <c r="AF17" s="58"/>
      <c r="AG17" s="59"/>
      <c r="AH17" s="60"/>
      <c r="AI17" s="53">
        <f t="shared" si="21"/>
        <v>0</v>
      </c>
      <c r="AJ17" s="63"/>
      <c r="AK17" s="58"/>
      <c r="AL17" s="59"/>
      <c r="AM17" s="60"/>
      <c r="AN17" s="53">
        <f t="shared" si="22"/>
        <v>0</v>
      </c>
      <c r="AO17" s="63"/>
      <c r="AP17" s="58"/>
      <c r="AQ17" s="59"/>
      <c r="AR17" s="60"/>
      <c r="AS17" s="53">
        <f t="shared" si="23"/>
        <v>0</v>
      </c>
      <c r="AT17" s="63"/>
      <c r="AU17" s="58"/>
      <c r="AV17" s="59"/>
      <c r="AW17" s="60"/>
      <c r="AX17" s="53">
        <f t="shared" si="24"/>
        <v>0</v>
      </c>
      <c r="AY17" s="63"/>
      <c r="AZ17" s="58"/>
      <c r="BA17" s="59"/>
      <c r="BB17" s="60"/>
      <c r="BC17" s="53">
        <f t="shared" si="25"/>
        <v>0</v>
      </c>
      <c r="BD17" s="63"/>
      <c r="BE17" s="58"/>
      <c r="BF17" s="59"/>
      <c r="BG17" s="60"/>
      <c r="BH17" s="53">
        <f t="shared" si="26"/>
        <v>0</v>
      </c>
    </row>
    <row r="18" spans="1:242" s="9" customFormat="1" ht="27" customHeight="1" x14ac:dyDescent="0.65">
      <c r="A18" s="27">
        <f t="shared" si="27"/>
        <v>44528</v>
      </c>
      <c r="B18" s="27"/>
      <c r="C18" s="28"/>
      <c r="E18" s="29">
        <f t="shared" si="14"/>
        <v>11</v>
      </c>
      <c r="F18" s="9" t="s">
        <v>16</v>
      </c>
      <c r="G18" s="8">
        <f t="shared" si="15"/>
        <v>28</v>
      </c>
      <c r="H18" s="9" t="s">
        <v>17</v>
      </c>
      <c r="I18" s="55">
        <f t="shared" si="16"/>
        <v>1</v>
      </c>
      <c r="J18" s="56"/>
      <c r="K18" s="57"/>
      <c r="L18" s="58"/>
      <c r="M18" s="59"/>
      <c r="N18" s="60"/>
      <c r="O18" s="53">
        <f t="shared" si="17"/>
        <v>0</v>
      </c>
      <c r="P18" s="79"/>
      <c r="Q18" s="58"/>
      <c r="R18" s="59"/>
      <c r="S18" s="60"/>
      <c r="T18" s="53">
        <f t="shared" si="18"/>
        <v>0</v>
      </c>
      <c r="U18" s="57"/>
      <c r="V18" s="58"/>
      <c r="W18" s="59"/>
      <c r="X18" s="60"/>
      <c r="Y18" s="53">
        <f t="shared" si="19"/>
        <v>0</v>
      </c>
      <c r="Z18" s="57"/>
      <c r="AA18" s="58"/>
      <c r="AB18" s="59"/>
      <c r="AC18" s="60"/>
      <c r="AD18" s="53">
        <f t="shared" si="20"/>
        <v>0</v>
      </c>
      <c r="AE18" s="57"/>
      <c r="AF18" s="58"/>
      <c r="AG18" s="59"/>
      <c r="AH18" s="60"/>
      <c r="AI18" s="53">
        <f t="shared" si="21"/>
        <v>0</v>
      </c>
      <c r="AJ18" s="57"/>
      <c r="AK18" s="58"/>
      <c r="AL18" s="59"/>
      <c r="AM18" s="60"/>
      <c r="AN18" s="53">
        <f t="shared" si="22"/>
        <v>0</v>
      </c>
      <c r="AO18" s="57"/>
      <c r="AP18" s="58"/>
      <c r="AQ18" s="59"/>
      <c r="AR18" s="60"/>
      <c r="AS18" s="53">
        <f t="shared" si="23"/>
        <v>0</v>
      </c>
      <c r="AT18" s="57"/>
      <c r="AU18" s="58"/>
      <c r="AV18" s="59"/>
      <c r="AW18" s="60"/>
      <c r="AX18" s="53">
        <f t="shared" si="24"/>
        <v>0</v>
      </c>
      <c r="AY18" s="57"/>
      <c r="AZ18" s="58"/>
      <c r="BA18" s="59"/>
      <c r="BB18" s="60"/>
      <c r="BC18" s="53">
        <f t="shared" si="25"/>
        <v>0</v>
      </c>
      <c r="BD18" s="57"/>
      <c r="BE18" s="58"/>
      <c r="BF18" s="59"/>
      <c r="BG18" s="60"/>
      <c r="BH18" s="53">
        <f t="shared" si="26"/>
        <v>0</v>
      </c>
    </row>
    <row r="19" spans="1:242" s="11" customFormat="1" ht="27" customHeight="1" x14ac:dyDescent="0.65">
      <c r="A19" s="27">
        <f t="shared" si="27"/>
        <v>44529</v>
      </c>
      <c r="B19" s="27"/>
      <c r="C19" s="31"/>
      <c r="E19" s="29">
        <f t="shared" si="14"/>
        <v>11</v>
      </c>
      <c r="F19" s="11" t="s">
        <v>16</v>
      </c>
      <c r="G19" s="8">
        <f t="shared" si="15"/>
        <v>29</v>
      </c>
      <c r="H19" s="11" t="s">
        <v>17</v>
      </c>
      <c r="I19" s="64">
        <f t="shared" si="16"/>
        <v>2</v>
      </c>
      <c r="J19" s="65"/>
      <c r="K19" s="66"/>
      <c r="L19" s="67"/>
      <c r="M19" s="68"/>
      <c r="N19" s="69"/>
      <c r="O19" s="53">
        <f t="shared" si="17"/>
        <v>0</v>
      </c>
      <c r="P19" s="80"/>
      <c r="Q19" s="67"/>
      <c r="R19" s="68"/>
      <c r="S19" s="69"/>
      <c r="T19" s="53">
        <f t="shared" si="18"/>
        <v>0</v>
      </c>
      <c r="U19" s="66"/>
      <c r="V19" s="67"/>
      <c r="W19" s="68"/>
      <c r="X19" s="69"/>
      <c r="Y19" s="53">
        <f t="shared" si="19"/>
        <v>0</v>
      </c>
      <c r="Z19" s="66"/>
      <c r="AA19" s="67"/>
      <c r="AB19" s="68"/>
      <c r="AC19" s="69"/>
      <c r="AD19" s="53">
        <f t="shared" si="20"/>
        <v>0</v>
      </c>
      <c r="AE19" s="66"/>
      <c r="AF19" s="67"/>
      <c r="AG19" s="68"/>
      <c r="AH19" s="69"/>
      <c r="AI19" s="53">
        <f t="shared" si="21"/>
        <v>0</v>
      </c>
      <c r="AJ19" s="66"/>
      <c r="AK19" s="67"/>
      <c r="AL19" s="68"/>
      <c r="AM19" s="69"/>
      <c r="AN19" s="53">
        <f t="shared" si="22"/>
        <v>0</v>
      </c>
      <c r="AO19" s="66"/>
      <c r="AP19" s="67"/>
      <c r="AQ19" s="68"/>
      <c r="AR19" s="69"/>
      <c r="AS19" s="53">
        <f t="shared" si="23"/>
        <v>0</v>
      </c>
      <c r="AT19" s="66"/>
      <c r="AU19" s="67"/>
      <c r="AV19" s="68"/>
      <c r="AW19" s="69"/>
      <c r="AX19" s="53">
        <f t="shared" si="24"/>
        <v>0</v>
      </c>
      <c r="AY19" s="66"/>
      <c r="AZ19" s="67"/>
      <c r="BA19" s="68"/>
      <c r="BB19" s="69"/>
      <c r="BC19" s="53">
        <f t="shared" si="25"/>
        <v>0</v>
      </c>
      <c r="BD19" s="66"/>
      <c r="BE19" s="67"/>
      <c r="BF19" s="68"/>
      <c r="BG19" s="69"/>
      <c r="BH19" s="53">
        <f t="shared" si="26"/>
        <v>0</v>
      </c>
    </row>
    <row r="20" spans="1:242" s="12" customFormat="1" ht="27" customHeight="1" x14ac:dyDescent="0.65">
      <c r="A20" s="27"/>
      <c r="B20" s="27"/>
      <c r="C20" s="32"/>
      <c r="E20" s="35" t="s">
        <v>9</v>
      </c>
      <c r="G20" s="12" t="s">
        <v>10</v>
      </c>
      <c r="J20" s="81"/>
      <c r="K20" s="82"/>
      <c r="L20" s="72"/>
      <c r="M20" s="73"/>
      <c r="N20" s="73"/>
      <c r="O20" s="83">
        <f>SUM(O13:O19)</f>
        <v>0.70833333333333337</v>
      </c>
      <c r="P20" s="76"/>
      <c r="Q20" s="72"/>
      <c r="R20" s="73"/>
      <c r="S20" s="73"/>
      <c r="T20" s="83">
        <f>SUM(T13:T19)</f>
        <v>0</v>
      </c>
      <c r="U20" s="82"/>
      <c r="V20" s="72"/>
      <c r="W20" s="73"/>
      <c r="X20" s="73"/>
      <c r="Y20" s="83">
        <f>SUM(Y13:Y19)</f>
        <v>0</v>
      </c>
      <c r="Z20" s="82"/>
      <c r="AA20" s="72"/>
      <c r="AB20" s="73"/>
      <c r="AC20" s="73"/>
      <c r="AD20" s="83">
        <f>SUM(AD13:AD19)</f>
        <v>0</v>
      </c>
      <c r="AE20" s="82"/>
      <c r="AF20" s="72"/>
      <c r="AG20" s="73"/>
      <c r="AH20" s="73"/>
      <c r="AI20" s="83">
        <f>SUM(AI13:AI19)</f>
        <v>0</v>
      </c>
      <c r="AJ20" s="82"/>
      <c r="AK20" s="72"/>
      <c r="AL20" s="73"/>
      <c r="AM20" s="73"/>
      <c r="AN20" s="83">
        <f>SUM(AN13:AN19)</f>
        <v>0</v>
      </c>
      <c r="AO20" s="82"/>
      <c r="AP20" s="72"/>
      <c r="AQ20" s="73"/>
      <c r="AR20" s="73"/>
      <c r="AS20" s="83">
        <f>SUM(AS13:AS19)</f>
        <v>0</v>
      </c>
      <c r="AT20" s="82"/>
      <c r="AU20" s="72"/>
      <c r="AV20" s="73"/>
      <c r="AW20" s="73"/>
      <c r="AX20" s="83">
        <f>SUM(AX13:AX19)</f>
        <v>0</v>
      </c>
      <c r="AY20" s="82"/>
      <c r="AZ20" s="72"/>
      <c r="BA20" s="73"/>
      <c r="BB20" s="73"/>
      <c r="BC20" s="83">
        <f>SUM(BC13:BC19)</f>
        <v>0</v>
      </c>
      <c r="BD20" s="82"/>
      <c r="BE20" s="72"/>
      <c r="BF20" s="73"/>
      <c r="BG20" s="73"/>
      <c r="BH20" s="83">
        <f>SUM(BH13:BH19)</f>
        <v>0</v>
      </c>
    </row>
    <row r="21" spans="1:242" s="8" customFormat="1" ht="27" customHeight="1" x14ac:dyDescent="0.65">
      <c r="A21" s="27">
        <f>A19+1</f>
        <v>44530</v>
      </c>
      <c r="B21" s="27"/>
      <c r="C21" s="34"/>
      <c r="E21" s="29">
        <f t="shared" ref="E21:E27" si="28">MONTH(A21)</f>
        <v>11</v>
      </c>
      <c r="F21" s="8" t="s">
        <v>16</v>
      </c>
      <c r="G21" s="8">
        <f t="shared" ref="G21:G27" si="29">DAY(A21)</f>
        <v>30</v>
      </c>
      <c r="H21" s="8" t="s">
        <v>17</v>
      </c>
      <c r="I21" s="48">
        <f t="shared" ref="I21:I27" si="30">WEEKDAY(A21,1)</f>
        <v>3</v>
      </c>
      <c r="J21" s="77"/>
      <c r="K21" s="49"/>
      <c r="L21" s="50"/>
      <c r="M21" s="51"/>
      <c r="N21" s="52"/>
      <c r="O21" s="53">
        <f t="shared" ref="O21:O27" si="31">TEXT(M21,"0!:00")-TEXT(L21,"0!:00")-TEXT(N21,"0!:00")</f>
        <v>0</v>
      </c>
      <c r="P21" s="78"/>
      <c r="Q21" s="50"/>
      <c r="R21" s="51"/>
      <c r="S21" s="52"/>
      <c r="T21" s="53">
        <f t="shared" ref="T21:T27" si="32">TEXT(R21,"0!:00")-TEXT(Q21,"0!:00")-TEXT(S21,"0!:00")</f>
        <v>0</v>
      </c>
      <c r="U21" s="49"/>
      <c r="V21" s="50"/>
      <c r="W21" s="51"/>
      <c r="X21" s="52"/>
      <c r="Y21" s="53">
        <f t="shared" ref="Y21:Y27" si="33">TEXT(W21,"0!:00")-TEXT(V21,"0!:00")-TEXT(X21,"0!:00")</f>
        <v>0</v>
      </c>
      <c r="Z21" s="49"/>
      <c r="AA21" s="50"/>
      <c r="AB21" s="51"/>
      <c r="AC21" s="52"/>
      <c r="AD21" s="53">
        <f t="shared" ref="AD21:AD27" si="34">TEXT(AB21,"0!:00")-TEXT(AA21,"0!:00")-TEXT(AC21,"0!:00")</f>
        <v>0</v>
      </c>
      <c r="AE21" s="49"/>
      <c r="AF21" s="50"/>
      <c r="AG21" s="51"/>
      <c r="AH21" s="52"/>
      <c r="AI21" s="53">
        <f t="shared" ref="AI21:AI27" si="35">TEXT(AG21,"0!:00")-TEXT(AF21,"0!:00")-TEXT(AH21,"0!:00")</f>
        <v>0</v>
      </c>
      <c r="AJ21" s="49"/>
      <c r="AK21" s="50"/>
      <c r="AL21" s="51"/>
      <c r="AM21" s="52"/>
      <c r="AN21" s="53">
        <f t="shared" ref="AN21:AN27" si="36">TEXT(AL21,"0!:00")-TEXT(AK21,"0!:00")-TEXT(AM21,"0!:00")</f>
        <v>0</v>
      </c>
      <c r="AO21" s="49"/>
      <c r="AP21" s="50"/>
      <c r="AQ21" s="51"/>
      <c r="AR21" s="52"/>
      <c r="AS21" s="53">
        <f t="shared" ref="AS21:AS27" si="37">TEXT(AQ21,"0!:00")-TEXT(AP21,"0!:00")-TEXT(AR21,"0!:00")</f>
        <v>0</v>
      </c>
      <c r="AT21" s="49"/>
      <c r="AU21" s="50"/>
      <c r="AV21" s="51"/>
      <c r="AW21" s="52"/>
      <c r="AX21" s="53">
        <f t="shared" ref="AX21:AX27" si="38">TEXT(AV21,"0!:00")-TEXT(AU21,"0!:00")-TEXT(AW21,"0!:00")</f>
        <v>0</v>
      </c>
      <c r="AY21" s="49"/>
      <c r="AZ21" s="50"/>
      <c r="BA21" s="51"/>
      <c r="BB21" s="52"/>
      <c r="BC21" s="53">
        <f t="shared" ref="BC21:BC27" si="39">TEXT(BA21,"0!:00")-TEXT(AZ21,"0!:00")-TEXT(BB21,"0!:00")</f>
        <v>0</v>
      </c>
      <c r="BD21" s="49"/>
      <c r="BE21" s="50"/>
      <c r="BF21" s="51"/>
      <c r="BG21" s="52"/>
      <c r="BH21" s="53">
        <f t="shared" ref="BH21:BH27" si="40">TEXT(BF21,"0!:00")-TEXT(BE21,"0!:00")-TEXT(BG21,"0!:00")</f>
        <v>0</v>
      </c>
    </row>
    <row r="22" spans="1:242" s="9" customFormat="1" ht="27" customHeight="1" x14ac:dyDescent="0.65">
      <c r="A22" s="27">
        <f t="shared" ref="A22:A27" si="41">A21+1</f>
        <v>44531</v>
      </c>
      <c r="B22" s="27"/>
      <c r="C22" s="28"/>
      <c r="E22" s="29">
        <f t="shared" si="28"/>
        <v>12</v>
      </c>
      <c r="F22" s="9" t="s">
        <v>16</v>
      </c>
      <c r="G22" s="8">
        <f t="shared" si="29"/>
        <v>1</v>
      </c>
      <c r="H22" s="9" t="s">
        <v>17</v>
      </c>
      <c r="I22" s="55">
        <f t="shared" si="30"/>
        <v>4</v>
      </c>
      <c r="J22" s="56"/>
      <c r="K22" s="57"/>
      <c r="L22" s="58"/>
      <c r="M22" s="59"/>
      <c r="N22" s="60"/>
      <c r="O22" s="53">
        <f t="shared" si="31"/>
        <v>0</v>
      </c>
      <c r="P22" s="79"/>
      <c r="Q22" s="58"/>
      <c r="R22" s="59"/>
      <c r="S22" s="60"/>
      <c r="T22" s="53">
        <f t="shared" si="32"/>
        <v>0</v>
      </c>
      <c r="U22" s="57"/>
      <c r="V22" s="58"/>
      <c r="W22" s="59"/>
      <c r="X22" s="60"/>
      <c r="Y22" s="53">
        <f t="shared" si="33"/>
        <v>0</v>
      </c>
      <c r="Z22" s="57"/>
      <c r="AA22" s="58"/>
      <c r="AB22" s="59"/>
      <c r="AC22" s="60"/>
      <c r="AD22" s="53">
        <f t="shared" si="34"/>
        <v>0</v>
      </c>
      <c r="AE22" s="57"/>
      <c r="AF22" s="58"/>
      <c r="AG22" s="59"/>
      <c r="AH22" s="60"/>
      <c r="AI22" s="53">
        <f t="shared" si="35"/>
        <v>0</v>
      </c>
      <c r="AJ22" s="57"/>
      <c r="AK22" s="58"/>
      <c r="AL22" s="59"/>
      <c r="AM22" s="60"/>
      <c r="AN22" s="53">
        <f t="shared" si="36"/>
        <v>0</v>
      </c>
      <c r="AO22" s="57"/>
      <c r="AP22" s="58"/>
      <c r="AQ22" s="59"/>
      <c r="AR22" s="60"/>
      <c r="AS22" s="53">
        <f t="shared" si="37"/>
        <v>0</v>
      </c>
      <c r="AT22" s="57"/>
      <c r="AU22" s="58"/>
      <c r="AV22" s="59"/>
      <c r="AW22" s="60"/>
      <c r="AX22" s="53">
        <f t="shared" si="38"/>
        <v>0</v>
      </c>
      <c r="AY22" s="57"/>
      <c r="AZ22" s="58"/>
      <c r="BA22" s="59"/>
      <c r="BB22" s="60"/>
      <c r="BC22" s="53">
        <f t="shared" si="39"/>
        <v>0</v>
      </c>
      <c r="BD22" s="57"/>
      <c r="BE22" s="58"/>
      <c r="BF22" s="59"/>
      <c r="BG22" s="60"/>
      <c r="BH22" s="53">
        <f t="shared" si="40"/>
        <v>0</v>
      </c>
    </row>
    <row r="23" spans="1:242" s="9" customFormat="1" ht="27" customHeight="1" x14ac:dyDescent="0.65">
      <c r="A23" s="27">
        <f t="shared" si="41"/>
        <v>44532</v>
      </c>
      <c r="B23" s="27"/>
      <c r="C23" s="28"/>
      <c r="E23" s="29">
        <f t="shared" si="28"/>
        <v>12</v>
      </c>
      <c r="F23" s="9" t="s">
        <v>16</v>
      </c>
      <c r="G23" s="8">
        <f t="shared" si="29"/>
        <v>2</v>
      </c>
      <c r="H23" s="9" t="s">
        <v>17</v>
      </c>
      <c r="I23" s="55">
        <f t="shared" si="30"/>
        <v>5</v>
      </c>
      <c r="J23" s="56"/>
      <c r="K23" s="57"/>
      <c r="L23" s="58"/>
      <c r="M23" s="59"/>
      <c r="N23" s="62"/>
      <c r="O23" s="53">
        <f t="shared" si="31"/>
        <v>0</v>
      </c>
      <c r="P23" s="79"/>
      <c r="Q23" s="58"/>
      <c r="R23" s="59"/>
      <c r="S23" s="62"/>
      <c r="T23" s="53">
        <f t="shared" si="32"/>
        <v>0</v>
      </c>
      <c r="U23" s="57"/>
      <c r="V23" s="58"/>
      <c r="W23" s="59"/>
      <c r="X23" s="62"/>
      <c r="Y23" s="53">
        <f t="shared" si="33"/>
        <v>0</v>
      </c>
      <c r="Z23" s="57"/>
      <c r="AA23" s="58"/>
      <c r="AB23" s="59"/>
      <c r="AC23" s="62"/>
      <c r="AD23" s="53">
        <f t="shared" si="34"/>
        <v>0</v>
      </c>
      <c r="AE23" s="57"/>
      <c r="AF23" s="58"/>
      <c r="AG23" s="59"/>
      <c r="AH23" s="62"/>
      <c r="AI23" s="53">
        <f t="shared" si="35"/>
        <v>0</v>
      </c>
      <c r="AJ23" s="57"/>
      <c r="AK23" s="58"/>
      <c r="AL23" s="59"/>
      <c r="AM23" s="62"/>
      <c r="AN23" s="53">
        <f t="shared" si="36"/>
        <v>0</v>
      </c>
      <c r="AO23" s="57"/>
      <c r="AP23" s="58"/>
      <c r="AQ23" s="59"/>
      <c r="AR23" s="62"/>
      <c r="AS23" s="53">
        <f t="shared" si="37"/>
        <v>0</v>
      </c>
      <c r="AT23" s="57"/>
      <c r="AU23" s="58"/>
      <c r="AV23" s="59"/>
      <c r="AW23" s="62"/>
      <c r="AX23" s="53">
        <f t="shared" si="38"/>
        <v>0</v>
      </c>
      <c r="AY23" s="57"/>
      <c r="AZ23" s="58"/>
      <c r="BA23" s="59"/>
      <c r="BB23" s="62"/>
      <c r="BC23" s="53">
        <f t="shared" si="39"/>
        <v>0</v>
      </c>
      <c r="BD23" s="57"/>
      <c r="BE23" s="58"/>
      <c r="BF23" s="59"/>
      <c r="BG23" s="62"/>
      <c r="BH23" s="53">
        <f t="shared" si="40"/>
        <v>0</v>
      </c>
    </row>
    <row r="24" spans="1:242" s="10" customFormat="1" ht="27" customHeight="1" x14ac:dyDescent="0.65">
      <c r="A24" s="27">
        <f t="shared" si="41"/>
        <v>44533</v>
      </c>
      <c r="B24" s="27"/>
      <c r="C24" s="30"/>
      <c r="E24" s="29">
        <f t="shared" si="28"/>
        <v>12</v>
      </c>
      <c r="F24" s="10" t="s">
        <v>16</v>
      </c>
      <c r="G24" s="8">
        <f t="shared" si="29"/>
        <v>3</v>
      </c>
      <c r="H24" s="10" t="s">
        <v>17</v>
      </c>
      <c r="I24" s="55">
        <f t="shared" si="30"/>
        <v>6</v>
      </c>
      <c r="J24" s="56"/>
      <c r="K24" s="63"/>
      <c r="L24" s="58"/>
      <c r="M24" s="59"/>
      <c r="N24" s="60"/>
      <c r="O24" s="53">
        <f t="shared" si="31"/>
        <v>0</v>
      </c>
      <c r="P24" s="61"/>
      <c r="Q24" s="58"/>
      <c r="R24" s="59"/>
      <c r="S24" s="60"/>
      <c r="T24" s="53">
        <f t="shared" si="32"/>
        <v>0</v>
      </c>
      <c r="U24" s="63"/>
      <c r="V24" s="58"/>
      <c r="W24" s="59"/>
      <c r="X24" s="60"/>
      <c r="Y24" s="53">
        <f t="shared" si="33"/>
        <v>0</v>
      </c>
      <c r="Z24" s="63"/>
      <c r="AA24" s="58"/>
      <c r="AB24" s="59"/>
      <c r="AC24" s="60"/>
      <c r="AD24" s="53">
        <f t="shared" si="34"/>
        <v>0</v>
      </c>
      <c r="AE24" s="63"/>
      <c r="AF24" s="58"/>
      <c r="AG24" s="59"/>
      <c r="AH24" s="60"/>
      <c r="AI24" s="53">
        <f t="shared" si="35"/>
        <v>0</v>
      </c>
      <c r="AJ24" s="63"/>
      <c r="AK24" s="58"/>
      <c r="AL24" s="59"/>
      <c r="AM24" s="60"/>
      <c r="AN24" s="53">
        <f t="shared" si="36"/>
        <v>0</v>
      </c>
      <c r="AO24" s="63"/>
      <c r="AP24" s="58"/>
      <c r="AQ24" s="59"/>
      <c r="AR24" s="60"/>
      <c r="AS24" s="53">
        <f t="shared" si="37"/>
        <v>0</v>
      </c>
      <c r="AT24" s="63"/>
      <c r="AU24" s="58"/>
      <c r="AV24" s="59"/>
      <c r="AW24" s="60"/>
      <c r="AX24" s="53">
        <f t="shared" si="38"/>
        <v>0</v>
      </c>
      <c r="AY24" s="63"/>
      <c r="AZ24" s="58"/>
      <c r="BA24" s="59"/>
      <c r="BB24" s="60"/>
      <c r="BC24" s="53">
        <f t="shared" si="39"/>
        <v>0</v>
      </c>
      <c r="BD24" s="63"/>
      <c r="BE24" s="58"/>
      <c r="BF24" s="59"/>
      <c r="BG24" s="60"/>
      <c r="BH24" s="53">
        <f t="shared" si="40"/>
        <v>0</v>
      </c>
    </row>
    <row r="25" spans="1:242" s="10" customFormat="1" ht="27" customHeight="1" x14ac:dyDescent="0.65">
      <c r="A25" s="27">
        <f t="shared" si="41"/>
        <v>44534</v>
      </c>
      <c r="B25" s="27"/>
      <c r="C25" s="30"/>
      <c r="E25" s="29">
        <f t="shared" si="28"/>
        <v>12</v>
      </c>
      <c r="F25" s="10" t="s">
        <v>16</v>
      </c>
      <c r="G25" s="8">
        <f t="shared" si="29"/>
        <v>4</v>
      </c>
      <c r="H25" s="10" t="s">
        <v>17</v>
      </c>
      <c r="I25" s="55">
        <f t="shared" si="30"/>
        <v>7</v>
      </c>
      <c r="J25" s="56"/>
      <c r="K25" s="63"/>
      <c r="L25" s="58"/>
      <c r="M25" s="59"/>
      <c r="N25" s="60"/>
      <c r="O25" s="53">
        <f t="shared" si="31"/>
        <v>0</v>
      </c>
      <c r="P25" s="61"/>
      <c r="Q25" s="58"/>
      <c r="R25" s="59"/>
      <c r="S25" s="60"/>
      <c r="T25" s="53">
        <f t="shared" si="32"/>
        <v>0</v>
      </c>
      <c r="U25" s="63"/>
      <c r="V25" s="58"/>
      <c r="W25" s="59"/>
      <c r="X25" s="60"/>
      <c r="Y25" s="53">
        <f t="shared" si="33"/>
        <v>0</v>
      </c>
      <c r="Z25" s="63"/>
      <c r="AA25" s="58"/>
      <c r="AB25" s="59"/>
      <c r="AC25" s="60"/>
      <c r="AD25" s="53">
        <f t="shared" si="34"/>
        <v>0</v>
      </c>
      <c r="AE25" s="63"/>
      <c r="AF25" s="58"/>
      <c r="AG25" s="59"/>
      <c r="AH25" s="60"/>
      <c r="AI25" s="53">
        <f t="shared" si="35"/>
        <v>0</v>
      </c>
      <c r="AJ25" s="63"/>
      <c r="AK25" s="58"/>
      <c r="AL25" s="59"/>
      <c r="AM25" s="60"/>
      <c r="AN25" s="53">
        <f t="shared" si="36"/>
        <v>0</v>
      </c>
      <c r="AO25" s="63"/>
      <c r="AP25" s="58"/>
      <c r="AQ25" s="59"/>
      <c r="AR25" s="60"/>
      <c r="AS25" s="53">
        <f t="shared" si="37"/>
        <v>0</v>
      </c>
      <c r="AT25" s="63"/>
      <c r="AU25" s="58"/>
      <c r="AV25" s="59"/>
      <c r="AW25" s="60"/>
      <c r="AX25" s="53">
        <f t="shared" si="38"/>
        <v>0</v>
      </c>
      <c r="AY25" s="63"/>
      <c r="AZ25" s="58"/>
      <c r="BA25" s="59"/>
      <c r="BB25" s="60"/>
      <c r="BC25" s="53">
        <f t="shared" si="39"/>
        <v>0</v>
      </c>
      <c r="BD25" s="63"/>
      <c r="BE25" s="58"/>
      <c r="BF25" s="59"/>
      <c r="BG25" s="60"/>
      <c r="BH25" s="53">
        <f t="shared" si="40"/>
        <v>0</v>
      </c>
    </row>
    <row r="26" spans="1:242" s="9" customFormat="1" ht="27" customHeight="1" x14ac:dyDescent="0.65">
      <c r="A26" s="27">
        <f t="shared" si="41"/>
        <v>44535</v>
      </c>
      <c r="B26" s="27"/>
      <c r="C26" s="28"/>
      <c r="E26" s="29">
        <f t="shared" si="28"/>
        <v>12</v>
      </c>
      <c r="F26" s="9" t="s">
        <v>16</v>
      </c>
      <c r="G26" s="8">
        <f t="shared" si="29"/>
        <v>5</v>
      </c>
      <c r="H26" s="9" t="s">
        <v>17</v>
      </c>
      <c r="I26" s="55">
        <f t="shared" si="30"/>
        <v>1</v>
      </c>
      <c r="J26" s="56"/>
      <c r="K26" s="57"/>
      <c r="L26" s="58"/>
      <c r="M26" s="59"/>
      <c r="N26" s="60"/>
      <c r="O26" s="53">
        <f t="shared" si="31"/>
        <v>0</v>
      </c>
      <c r="P26" s="79"/>
      <c r="Q26" s="58"/>
      <c r="R26" s="59"/>
      <c r="S26" s="60"/>
      <c r="T26" s="53">
        <f t="shared" si="32"/>
        <v>0</v>
      </c>
      <c r="U26" s="57"/>
      <c r="V26" s="58"/>
      <c r="W26" s="59"/>
      <c r="X26" s="60"/>
      <c r="Y26" s="53">
        <f t="shared" si="33"/>
        <v>0</v>
      </c>
      <c r="Z26" s="57"/>
      <c r="AA26" s="58"/>
      <c r="AB26" s="59"/>
      <c r="AC26" s="60"/>
      <c r="AD26" s="53">
        <f t="shared" si="34"/>
        <v>0</v>
      </c>
      <c r="AE26" s="57"/>
      <c r="AF26" s="58"/>
      <c r="AG26" s="59"/>
      <c r="AH26" s="60"/>
      <c r="AI26" s="53">
        <f t="shared" si="35"/>
        <v>0</v>
      </c>
      <c r="AJ26" s="57"/>
      <c r="AK26" s="58"/>
      <c r="AL26" s="59"/>
      <c r="AM26" s="60"/>
      <c r="AN26" s="53">
        <f t="shared" si="36"/>
        <v>0</v>
      </c>
      <c r="AO26" s="57"/>
      <c r="AP26" s="58"/>
      <c r="AQ26" s="59"/>
      <c r="AR26" s="60"/>
      <c r="AS26" s="53">
        <f t="shared" si="37"/>
        <v>0</v>
      </c>
      <c r="AT26" s="57"/>
      <c r="AU26" s="58"/>
      <c r="AV26" s="59"/>
      <c r="AW26" s="60"/>
      <c r="AX26" s="53">
        <f t="shared" si="38"/>
        <v>0</v>
      </c>
      <c r="AY26" s="57"/>
      <c r="AZ26" s="58"/>
      <c r="BA26" s="59"/>
      <c r="BB26" s="60"/>
      <c r="BC26" s="53">
        <f t="shared" si="39"/>
        <v>0</v>
      </c>
      <c r="BD26" s="57"/>
      <c r="BE26" s="58"/>
      <c r="BF26" s="59"/>
      <c r="BG26" s="60"/>
      <c r="BH26" s="53">
        <f t="shared" si="40"/>
        <v>0</v>
      </c>
    </row>
    <row r="27" spans="1:242" s="11" customFormat="1" ht="27" customHeight="1" x14ac:dyDescent="0.65">
      <c r="A27" s="27">
        <f t="shared" si="41"/>
        <v>44536</v>
      </c>
      <c r="B27" s="27"/>
      <c r="C27" s="31"/>
      <c r="E27" s="29">
        <f t="shared" si="28"/>
        <v>12</v>
      </c>
      <c r="F27" s="11" t="s">
        <v>16</v>
      </c>
      <c r="G27" s="8">
        <f t="shared" si="29"/>
        <v>6</v>
      </c>
      <c r="H27" s="11" t="s">
        <v>17</v>
      </c>
      <c r="I27" s="64">
        <f t="shared" si="30"/>
        <v>2</v>
      </c>
      <c r="J27" s="65"/>
      <c r="K27" s="66"/>
      <c r="L27" s="67"/>
      <c r="M27" s="68"/>
      <c r="N27" s="84"/>
      <c r="O27" s="53">
        <f t="shared" si="31"/>
        <v>0</v>
      </c>
      <c r="P27" s="80"/>
      <c r="Q27" s="67"/>
      <c r="R27" s="68"/>
      <c r="S27" s="84"/>
      <c r="T27" s="53">
        <f t="shared" si="32"/>
        <v>0</v>
      </c>
      <c r="U27" s="66"/>
      <c r="V27" s="67"/>
      <c r="W27" s="68"/>
      <c r="X27" s="84"/>
      <c r="Y27" s="53">
        <f t="shared" si="33"/>
        <v>0</v>
      </c>
      <c r="Z27" s="66"/>
      <c r="AA27" s="67"/>
      <c r="AB27" s="68"/>
      <c r="AC27" s="84"/>
      <c r="AD27" s="53">
        <f t="shared" si="34"/>
        <v>0</v>
      </c>
      <c r="AE27" s="66"/>
      <c r="AF27" s="67"/>
      <c r="AG27" s="68"/>
      <c r="AH27" s="84"/>
      <c r="AI27" s="53">
        <f t="shared" si="35"/>
        <v>0</v>
      </c>
      <c r="AJ27" s="66"/>
      <c r="AK27" s="67"/>
      <c r="AL27" s="68"/>
      <c r="AM27" s="84"/>
      <c r="AN27" s="53">
        <f t="shared" si="36"/>
        <v>0</v>
      </c>
      <c r="AO27" s="66"/>
      <c r="AP27" s="67"/>
      <c r="AQ27" s="68"/>
      <c r="AR27" s="84"/>
      <c r="AS27" s="53">
        <f t="shared" si="37"/>
        <v>0</v>
      </c>
      <c r="AT27" s="66"/>
      <c r="AU27" s="67"/>
      <c r="AV27" s="68"/>
      <c r="AW27" s="84"/>
      <c r="AX27" s="53">
        <f t="shared" si="38"/>
        <v>0</v>
      </c>
      <c r="AY27" s="66"/>
      <c r="AZ27" s="67"/>
      <c r="BA27" s="68"/>
      <c r="BB27" s="84"/>
      <c r="BC27" s="53">
        <f t="shared" si="39"/>
        <v>0</v>
      </c>
      <c r="BD27" s="66"/>
      <c r="BE27" s="67"/>
      <c r="BF27" s="68"/>
      <c r="BG27" s="84"/>
      <c r="BH27" s="53">
        <f t="shared" si="40"/>
        <v>0</v>
      </c>
    </row>
    <row r="28" spans="1:242" s="12" customFormat="1" ht="27" customHeight="1" x14ac:dyDescent="0.65">
      <c r="A28" s="27"/>
      <c r="B28" s="27"/>
      <c r="C28" s="32"/>
      <c r="E28" s="33" t="s">
        <v>9</v>
      </c>
      <c r="F28" s="7"/>
      <c r="G28" s="7" t="s">
        <v>10</v>
      </c>
      <c r="H28" s="7"/>
      <c r="I28" s="7"/>
      <c r="J28" s="71"/>
      <c r="K28" s="82"/>
      <c r="L28" s="72"/>
      <c r="M28" s="73"/>
      <c r="N28" s="74"/>
      <c r="O28" s="75">
        <f>SUM(O21:O27)</f>
        <v>0</v>
      </c>
      <c r="P28" s="76"/>
      <c r="Q28" s="72"/>
      <c r="R28" s="73"/>
      <c r="S28" s="74"/>
      <c r="T28" s="75">
        <f>SUM(T21:T27)</f>
        <v>0</v>
      </c>
      <c r="U28" s="82"/>
      <c r="V28" s="72"/>
      <c r="W28" s="73"/>
      <c r="X28" s="74"/>
      <c r="Y28" s="75">
        <f>SUM(Y21:Y27)</f>
        <v>0</v>
      </c>
      <c r="Z28" s="82"/>
      <c r="AA28" s="72"/>
      <c r="AB28" s="73"/>
      <c r="AC28" s="74"/>
      <c r="AD28" s="75">
        <f>SUM(AD21:AD27)</f>
        <v>0</v>
      </c>
      <c r="AE28" s="82"/>
      <c r="AF28" s="72"/>
      <c r="AG28" s="73"/>
      <c r="AH28" s="74"/>
      <c r="AI28" s="75">
        <f>SUM(AI21:AI27)</f>
        <v>0</v>
      </c>
      <c r="AJ28" s="82"/>
      <c r="AK28" s="72"/>
      <c r="AL28" s="73"/>
      <c r="AM28" s="74"/>
      <c r="AN28" s="75">
        <f>SUM(AN21:AN27)</f>
        <v>0</v>
      </c>
      <c r="AO28" s="82"/>
      <c r="AP28" s="72"/>
      <c r="AQ28" s="73"/>
      <c r="AR28" s="74"/>
      <c r="AS28" s="75">
        <f>SUM(AS21:AS27)</f>
        <v>0</v>
      </c>
      <c r="AT28" s="82"/>
      <c r="AU28" s="72"/>
      <c r="AV28" s="73"/>
      <c r="AW28" s="74"/>
      <c r="AX28" s="75">
        <f>SUM(AX21:AX27)</f>
        <v>0</v>
      </c>
      <c r="AY28" s="82"/>
      <c r="AZ28" s="72"/>
      <c r="BA28" s="73"/>
      <c r="BB28" s="74"/>
      <c r="BC28" s="75">
        <f>SUM(BC21:BC27)</f>
        <v>0</v>
      </c>
      <c r="BD28" s="82"/>
      <c r="BE28" s="72"/>
      <c r="BF28" s="73"/>
      <c r="BG28" s="74"/>
      <c r="BH28" s="75">
        <f>SUM(BH21:BH27)</f>
        <v>0</v>
      </c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</row>
    <row r="29" spans="1:242" s="8" customFormat="1" ht="27" customHeight="1" x14ac:dyDescent="0.65">
      <c r="A29" s="27">
        <f>A27+1</f>
        <v>44537</v>
      </c>
      <c r="B29" s="27"/>
      <c r="C29" s="34"/>
      <c r="E29" s="29">
        <f t="shared" ref="E29:E38" si="42">MONTH(A29)</f>
        <v>12</v>
      </c>
      <c r="F29" s="8" t="s">
        <v>16</v>
      </c>
      <c r="G29" s="8">
        <f t="shared" ref="G29:G38" si="43">DAY(A29)</f>
        <v>7</v>
      </c>
      <c r="H29" s="8" t="s">
        <v>17</v>
      </c>
      <c r="I29" s="48">
        <f t="shared" ref="I29:I38" si="44">WEEKDAY(A29,1)</f>
        <v>3</v>
      </c>
      <c r="J29" s="77"/>
      <c r="K29" s="49"/>
      <c r="L29" s="50"/>
      <c r="M29" s="51"/>
      <c r="N29" s="52"/>
      <c r="O29" s="53">
        <f t="shared" ref="O29:O38" si="45">TEXT(M29,"0!:00")-TEXT(L29,"0!:00")-TEXT(N29,"0!:00")</f>
        <v>0</v>
      </c>
      <c r="P29" s="78"/>
      <c r="Q29" s="50"/>
      <c r="R29" s="51"/>
      <c r="S29" s="52"/>
      <c r="T29" s="53">
        <f t="shared" ref="T29:T38" si="46">TEXT(R29,"0!:00")-TEXT(Q29,"0!:00")-TEXT(S29,"0!:00")</f>
        <v>0</v>
      </c>
      <c r="U29" s="49"/>
      <c r="V29" s="50"/>
      <c r="W29" s="51"/>
      <c r="X29" s="52"/>
      <c r="Y29" s="53">
        <f t="shared" ref="Y29:Y38" si="47">TEXT(W29,"0!:00")-TEXT(V29,"0!:00")-TEXT(X29,"0!:00")</f>
        <v>0</v>
      </c>
      <c r="Z29" s="49"/>
      <c r="AA29" s="50"/>
      <c r="AB29" s="51"/>
      <c r="AC29" s="52"/>
      <c r="AD29" s="53">
        <f t="shared" ref="AD29:AD38" si="48">TEXT(AB29,"0!:00")-TEXT(AA29,"0!:00")-TEXT(AC29,"0!:00")</f>
        <v>0</v>
      </c>
      <c r="AE29" s="49"/>
      <c r="AF29" s="50"/>
      <c r="AG29" s="51"/>
      <c r="AH29" s="52"/>
      <c r="AI29" s="53">
        <f t="shared" ref="AI29:AI38" si="49">TEXT(AG29,"0!:00")-TEXT(AF29,"0!:00")-TEXT(AH29,"0!:00")</f>
        <v>0</v>
      </c>
      <c r="AJ29" s="49"/>
      <c r="AK29" s="50"/>
      <c r="AL29" s="51"/>
      <c r="AM29" s="52"/>
      <c r="AN29" s="53">
        <f t="shared" ref="AN29:AN38" si="50">TEXT(AL29,"0!:00")-TEXT(AK29,"0!:00")-TEXT(AM29,"0!:00")</f>
        <v>0</v>
      </c>
      <c r="AO29" s="49"/>
      <c r="AP29" s="50"/>
      <c r="AQ29" s="51"/>
      <c r="AR29" s="52"/>
      <c r="AS29" s="53">
        <f t="shared" ref="AS29:AS38" si="51">TEXT(AQ29,"0!:00")-TEXT(AP29,"0!:00")-TEXT(AR29,"0!:00")</f>
        <v>0</v>
      </c>
      <c r="AT29" s="49"/>
      <c r="AU29" s="50"/>
      <c r="AV29" s="51"/>
      <c r="AW29" s="52"/>
      <c r="AX29" s="53">
        <f t="shared" ref="AX29:AX38" si="52">TEXT(AV29,"0!:00")-TEXT(AU29,"0!:00")-TEXT(AW29,"0!:00")</f>
        <v>0</v>
      </c>
      <c r="AY29" s="49"/>
      <c r="AZ29" s="50"/>
      <c r="BA29" s="51"/>
      <c r="BB29" s="52"/>
      <c r="BC29" s="53">
        <f t="shared" ref="BC29:BC38" si="53">TEXT(BA29,"0!:00")-TEXT(AZ29,"0!:00")-TEXT(BB29,"0!:00")</f>
        <v>0</v>
      </c>
      <c r="BD29" s="49"/>
      <c r="BE29" s="50"/>
      <c r="BF29" s="51"/>
      <c r="BG29" s="52"/>
      <c r="BH29" s="53">
        <f t="shared" ref="BH29:BH38" si="54">TEXT(BF29,"0!:00")-TEXT(BE29,"0!:00")-TEXT(BG29,"0!:00")</f>
        <v>0</v>
      </c>
    </row>
    <row r="30" spans="1:242" s="9" customFormat="1" ht="27" customHeight="1" x14ac:dyDescent="0.65">
      <c r="A30" s="27">
        <f t="shared" ref="A30:A38" si="55">A29+1</f>
        <v>44538</v>
      </c>
      <c r="B30" s="27"/>
      <c r="C30" s="28"/>
      <c r="E30" s="29">
        <f t="shared" si="42"/>
        <v>12</v>
      </c>
      <c r="F30" s="9" t="s">
        <v>16</v>
      </c>
      <c r="G30" s="8">
        <f t="shared" si="43"/>
        <v>8</v>
      </c>
      <c r="H30" s="9" t="s">
        <v>17</v>
      </c>
      <c r="I30" s="55">
        <f t="shared" si="44"/>
        <v>4</v>
      </c>
      <c r="J30" s="56"/>
      <c r="K30" s="57"/>
      <c r="L30" s="58"/>
      <c r="M30" s="59"/>
      <c r="N30" s="60"/>
      <c r="O30" s="53">
        <f t="shared" si="45"/>
        <v>0</v>
      </c>
      <c r="P30" s="79"/>
      <c r="Q30" s="58"/>
      <c r="R30" s="59"/>
      <c r="S30" s="60"/>
      <c r="T30" s="53">
        <f t="shared" si="46"/>
        <v>0</v>
      </c>
      <c r="U30" s="57"/>
      <c r="V30" s="58"/>
      <c r="W30" s="59"/>
      <c r="X30" s="60"/>
      <c r="Y30" s="53">
        <f t="shared" si="47"/>
        <v>0</v>
      </c>
      <c r="Z30" s="57"/>
      <c r="AA30" s="58"/>
      <c r="AB30" s="59"/>
      <c r="AC30" s="60"/>
      <c r="AD30" s="53">
        <f t="shared" si="48"/>
        <v>0</v>
      </c>
      <c r="AE30" s="57"/>
      <c r="AF30" s="58"/>
      <c r="AG30" s="59"/>
      <c r="AH30" s="60"/>
      <c r="AI30" s="53">
        <f t="shared" si="49"/>
        <v>0</v>
      </c>
      <c r="AJ30" s="57"/>
      <c r="AK30" s="58"/>
      <c r="AL30" s="59"/>
      <c r="AM30" s="60"/>
      <c r="AN30" s="53">
        <f t="shared" si="50"/>
        <v>0</v>
      </c>
      <c r="AO30" s="57"/>
      <c r="AP30" s="58"/>
      <c r="AQ30" s="59"/>
      <c r="AR30" s="60"/>
      <c r="AS30" s="53">
        <f t="shared" si="51"/>
        <v>0</v>
      </c>
      <c r="AT30" s="57"/>
      <c r="AU30" s="58"/>
      <c r="AV30" s="59"/>
      <c r="AW30" s="60"/>
      <c r="AX30" s="53">
        <f t="shared" si="52"/>
        <v>0</v>
      </c>
      <c r="AY30" s="57"/>
      <c r="AZ30" s="58"/>
      <c r="BA30" s="59"/>
      <c r="BB30" s="60"/>
      <c r="BC30" s="53">
        <f t="shared" si="53"/>
        <v>0</v>
      </c>
      <c r="BD30" s="57"/>
      <c r="BE30" s="58"/>
      <c r="BF30" s="59"/>
      <c r="BG30" s="60"/>
      <c r="BH30" s="53">
        <f t="shared" si="54"/>
        <v>0</v>
      </c>
    </row>
    <row r="31" spans="1:242" s="9" customFormat="1" ht="27" customHeight="1" x14ac:dyDescent="0.65">
      <c r="A31" s="27">
        <f t="shared" si="55"/>
        <v>44539</v>
      </c>
      <c r="B31" s="27"/>
      <c r="C31" s="28"/>
      <c r="E31" s="29">
        <f t="shared" si="42"/>
        <v>12</v>
      </c>
      <c r="F31" s="9" t="s">
        <v>16</v>
      </c>
      <c r="G31" s="8">
        <f t="shared" si="43"/>
        <v>9</v>
      </c>
      <c r="H31" s="9" t="s">
        <v>17</v>
      </c>
      <c r="I31" s="55">
        <f t="shared" si="44"/>
        <v>5</v>
      </c>
      <c r="J31" s="56"/>
      <c r="K31" s="57"/>
      <c r="L31" s="58"/>
      <c r="M31" s="59"/>
      <c r="N31" s="62"/>
      <c r="O31" s="53">
        <f t="shared" si="45"/>
        <v>0</v>
      </c>
      <c r="P31" s="79"/>
      <c r="Q31" s="58"/>
      <c r="R31" s="59"/>
      <c r="S31" s="62"/>
      <c r="T31" s="53">
        <f t="shared" si="46"/>
        <v>0</v>
      </c>
      <c r="U31" s="57"/>
      <c r="V31" s="58"/>
      <c r="W31" s="59"/>
      <c r="X31" s="62"/>
      <c r="Y31" s="53">
        <f t="shared" si="47"/>
        <v>0</v>
      </c>
      <c r="Z31" s="57"/>
      <c r="AA31" s="58"/>
      <c r="AB31" s="59"/>
      <c r="AC31" s="62"/>
      <c r="AD31" s="53">
        <f t="shared" si="48"/>
        <v>0</v>
      </c>
      <c r="AE31" s="57"/>
      <c r="AF31" s="58"/>
      <c r="AG31" s="59"/>
      <c r="AH31" s="62"/>
      <c r="AI31" s="53">
        <f t="shared" si="49"/>
        <v>0</v>
      </c>
      <c r="AJ31" s="57"/>
      <c r="AK31" s="58"/>
      <c r="AL31" s="59"/>
      <c r="AM31" s="62"/>
      <c r="AN31" s="53">
        <f t="shared" si="50"/>
        <v>0</v>
      </c>
      <c r="AO31" s="57"/>
      <c r="AP31" s="58"/>
      <c r="AQ31" s="59"/>
      <c r="AR31" s="62"/>
      <c r="AS31" s="53">
        <f t="shared" si="51"/>
        <v>0</v>
      </c>
      <c r="AT31" s="57"/>
      <c r="AU31" s="58"/>
      <c r="AV31" s="59"/>
      <c r="AW31" s="62"/>
      <c r="AX31" s="53">
        <f t="shared" si="52"/>
        <v>0</v>
      </c>
      <c r="AY31" s="57"/>
      <c r="AZ31" s="58"/>
      <c r="BA31" s="59"/>
      <c r="BB31" s="62"/>
      <c r="BC31" s="53">
        <f t="shared" si="53"/>
        <v>0</v>
      </c>
      <c r="BD31" s="57"/>
      <c r="BE31" s="58"/>
      <c r="BF31" s="59"/>
      <c r="BG31" s="62"/>
      <c r="BH31" s="53">
        <f t="shared" si="54"/>
        <v>0</v>
      </c>
    </row>
    <row r="32" spans="1:242" s="10" customFormat="1" ht="27" customHeight="1" x14ac:dyDescent="0.65">
      <c r="A32" s="27">
        <f t="shared" si="55"/>
        <v>44540</v>
      </c>
      <c r="B32" s="27"/>
      <c r="C32" s="30"/>
      <c r="E32" s="29">
        <f t="shared" si="42"/>
        <v>12</v>
      </c>
      <c r="F32" s="10" t="s">
        <v>16</v>
      </c>
      <c r="G32" s="8">
        <f t="shared" si="43"/>
        <v>10</v>
      </c>
      <c r="H32" s="10" t="s">
        <v>17</v>
      </c>
      <c r="I32" s="55">
        <f t="shared" si="44"/>
        <v>6</v>
      </c>
      <c r="J32" s="56"/>
      <c r="K32" s="63"/>
      <c r="L32" s="58"/>
      <c r="M32" s="59"/>
      <c r="N32" s="60"/>
      <c r="O32" s="53">
        <f t="shared" si="45"/>
        <v>0</v>
      </c>
      <c r="P32" s="61"/>
      <c r="Q32" s="58"/>
      <c r="R32" s="59"/>
      <c r="S32" s="60"/>
      <c r="T32" s="53">
        <f t="shared" si="46"/>
        <v>0</v>
      </c>
      <c r="U32" s="63"/>
      <c r="V32" s="58"/>
      <c r="W32" s="59"/>
      <c r="X32" s="60"/>
      <c r="Y32" s="53">
        <f t="shared" si="47"/>
        <v>0</v>
      </c>
      <c r="Z32" s="63"/>
      <c r="AA32" s="58"/>
      <c r="AB32" s="59"/>
      <c r="AC32" s="60"/>
      <c r="AD32" s="53">
        <f t="shared" si="48"/>
        <v>0</v>
      </c>
      <c r="AE32" s="63"/>
      <c r="AF32" s="58"/>
      <c r="AG32" s="59"/>
      <c r="AH32" s="60"/>
      <c r="AI32" s="53">
        <f t="shared" si="49"/>
        <v>0</v>
      </c>
      <c r="AJ32" s="63"/>
      <c r="AK32" s="58"/>
      <c r="AL32" s="59"/>
      <c r="AM32" s="60"/>
      <c r="AN32" s="53">
        <f t="shared" si="50"/>
        <v>0</v>
      </c>
      <c r="AO32" s="63"/>
      <c r="AP32" s="58"/>
      <c r="AQ32" s="59"/>
      <c r="AR32" s="60"/>
      <c r="AS32" s="53">
        <f t="shared" si="51"/>
        <v>0</v>
      </c>
      <c r="AT32" s="63"/>
      <c r="AU32" s="58"/>
      <c r="AV32" s="59"/>
      <c r="AW32" s="60"/>
      <c r="AX32" s="53">
        <f t="shared" si="52"/>
        <v>0</v>
      </c>
      <c r="AY32" s="63"/>
      <c r="AZ32" s="58"/>
      <c r="BA32" s="59"/>
      <c r="BB32" s="60"/>
      <c r="BC32" s="53">
        <f t="shared" si="53"/>
        <v>0</v>
      </c>
      <c r="BD32" s="63"/>
      <c r="BE32" s="58"/>
      <c r="BF32" s="59"/>
      <c r="BG32" s="60"/>
      <c r="BH32" s="53">
        <f t="shared" si="54"/>
        <v>0</v>
      </c>
    </row>
    <row r="33" spans="1:242" s="10" customFormat="1" ht="27" customHeight="1" x14ac:dyDescent="0.65">
      <c r="A33" s="27">
        <f t="shared" si="55"/>
        <v>44541</v>
      </c>
      <c r="B33" s="27"/>
      <c r="C33" s="30"/>
      <c r="E33" s="29">
        <f t="shared" si="42"/>
        <v>12</v>
      </c>
      <c r="F33" s="10" t="s">
        <v>16</v>
      </c>
      <c r="G33" s="8">
        <f t="shared" si="43"/>
        <v>11</v>
      </c>
      <c r="H33" s="10" t="s">
        <v>17</v>
      </c>
      <c r="I33" s="55">
        <f t="shared" si="44"/>
        <v>7</v>
      </c>
      <c r="J33" s="56"/>
      <c r="K33" s="63"/>
      <c r="L33" s="58"/>
      <c r="M33" s="59"/>
      <c r="N33" s="60"/>
      <c r="O33" s="53">
        <f t="shared" si="45"/>
        <v>0</v>
      </c>
      <c r="P33" s="61"/>
      <c r="Q33" s="58"/>
      <c r="R33" s="59"/>
      <c r="S33" s="60"/>
      <c r="T33" s="53">
        <f t="shared" si="46"/>
        <v>0</v>
      </c>
      <c r="U33" s="63"/>
      <c r="V33" s="58"/>
      <c r="W33" s="59"/>
      <c r="X33" s="60"/>
      <c r="Y33" s="53">
        <f t="shared" si="47"/>
        <v>0</v>
      </c>
      <c r="Z33" s="63"/>
      <c r="AA33" s="58"/>
      <c r="AB33" s="59"/>
      <c r="AC33" s="60"/>
      <c r="AD33" s="53">
        <f t="shared" si="48"/>
        <v>0</v>
      </c>
      <c r="AE33" s="63"/>
      <c r="AF33" s="58"/>
      <c r="AG33" s="59"/>
      <c r="AH33" s="60"/>
      <c r="AI33" s="53">
        <f t="shared" si="49"/>
        <v>0</v>
      </c>
      <c r="AJ33" s="63"/>
      <c r="AK33" s="58"/>
      <c r="AL33" s="59"/>
      <c r="AM33" s="60"/>
      <c r="AN33" s="53">
        <f t="shared" si="50"/>
        <v>0</v>
      </c>
      <c r="AO33" s="63"/>
      <c r="AP33" s="58"/>
      <c r="AQ33" s="59"/>
      <c r="AR33" s="60"/>
      <c r="AS33" s="53">
        <f t="shared" si="51"/>
        <v>0</v>
      </c>
      <c r="AT33" s="63"/>
      <c r="AU33" s="58"/>
      <c r="AV33" s="59"/>
      <c r="AW33" s="60"/>
      <c r="AX33" s="53">
        <f t="shared" si="52"/>
        <v>0</v>
      </c>
      <c r="AY33" s="63"/>
      <c r="AZ33" s="58"/>
      <c r="BA33" s="59"/>
      <c r="BB33" s="60"/>
      <c r="BC33" s="53">
        <f t="shared" si="53"/>
        <v>0</v>
      </c>
      <c r="BD33" s="63"/>
      <c r="BE33" s="58"/>
      <c r="BF33" s="59"/>
      <c r="BG33" s="60"/>
      <c r="BH33" s="53">
        <f t="shared" si="54"/>
        <v>0</v>
      </c>
    </row>
    <row r="34" spans="1:242" s="9" customFormat="1" ht="27" customHeight="1" x14ac:dyDescent="0.65">
      <c r="A34" s="27">
        <f t="shared" si="55"/>
        <v>44542</v>
      </c>
      <c r="B34" s="27"/>
      <c r="C34" s="28"/>
      <c r="E34" s="29">
        <f t="shared" si="42"/>
        <v>12</v>
      </c>
      <c r="F34" s="9" t="s">
        <v>16</v>
      </c>
      <c r="G34" s="8">
        <f t="shared" si="43"/>
        <v>12</v>
      </c>
      <c r="H34" s="9" t="s">
        <v>17</v>
      </c>
      <c r="I34" s="55">
        <f t="shared" si="44"/>
        <v>1</v>
      </c>
      <c r="J34" s="56"/>
      <c r="K34" s="57"/>
      <c r="L34" s="58"/>
      <c r="M34" s="59"/>
      <c r="N34" s="60"/>
      <c r="O34" s="53">
        <f t="shared" si="45"/>
        <v>0</v>
      </c>
      <c r="P34" s="79"/>
      <c r="Q34" s="58"/>
      <c r="R34" s="59"/>
      <c r="S34" s="60"/>
      <c r="T34" s="53">
        <f t="shared" si="46"/>
        <v>0</v>
      </c>
      <c r="U34" s="57"/>
      <c r="V34" s="58"/>
      <c r="W34" s="59"/>
      <c r="X34" s="60"/>
      <c r="Y34" s="53">
        <f t="shared" si="47"/>
        <v>0</v>
      </c>
      <c r="Z34" s="57"/>
      <c r="AA34" s="58"/>
      <c r="AB34" s="59"/>
      <c r="AC34" s="60"/>
      <c r="AD34" s="53">
        <f t="shared" si="48"/>
        <v>0</v>
      </c>
      <c r="AE34" s="57"/>
      <c r="AF34" s="58"/>
      <c r="AG34" s="59"/>
      <c r="AH34" s="60"/>
      <c r="AI34" s="53">
        <f t="shared" si="49"/>
        <v>0</v>
      </c>
      <c r="AJ34" s="57"/>
      <c r="AK34" s="58"/>
      <c r="AL34" s="59"/>
      <c r="AM34" s="60"/>
      <c r="AN34" s="53">
        <f t="shared" si="50"/>
        <v>0</v>
      </c>
      <c r="AO34" s="57"/>
      <c r="AP34" s="58"/>
      <c r="AQ34" s="59"/>
      <c r="AR34" s="60"/>
      <c r="AS34" s="53">
        <f t="shared" si="51"/>
        <v>0</v>
      </c>
      <c r="AT34" s="57"/>
      <c r="AU34" s="58"/>
      <c r="AV34" s="59"/>
      <c r="AW34" s="60"/>
      <c r="AX34" s="53">
        <f t="shared" si="52"/>
        <v>0</v>
      </c>
      <c r="AY34" s="57"/>
      <c r="AZ34" s="58"/>
      <c r="BA34" s="59"/>
      <c r="BB34" s="60"/>
      <c r="BC34" s="53">
        <f t="shared" si="53"/>
        <v>0</v>
      </c>
      <c r="BD34" s="57"/>
      <c r="BE34" s="58"/>
      <c r="BF34" s="59"/>
      <c r="BG34" s="60"/>
      <c r="BH34" s="53">
        <f t="shared" si="54"/>
        <v>0</v>
      </c>
    </row>
    <row r="35" spans="1:242" s="9" customFormat="1" ht="27" customHeight="1" x14ac:dyDescent="0.65">
      <c r="A35" s="27">
        <f t="shared" si="55"/>
        <v>44543</v>
      </c>
      <c r="B35" s="27"/>
      <c r="C35" s="28"/>
      <c r="E35" s="29">
        <f t="shared" si="42"/>
        <v>12</v>
      </c>
      <c r="F35" s="9" t="s">
        <v>16</v>
      </c>
      <c r="G35" s="8">
        <f t="shared" si="43"/>
        <v>13</v>
      </c>
      <c r="H35" s="9" t="s">
        <v>17</v>
      </c>
      <c r="I35" s="55">
        <f t="shared" si="44"/>
        <v>2</v>
      </c>
      <c r="J35" s="56"/>
      <c r="K35" s="57"/>
      <c r="L35" s="58"/>
      <c r="M35" s="59"/>
      <c r="N35" s="62"/>
      <c r="O35" s="53">
        <f t="shared" si="45"/>
        <v>0</v>
      </c>
      <c r="P35" s="79"/>
      <c r="Q35" s="58"/>
      <c r="R35" s="59"/>
      <c r="S35" s="62"/>
      <c r="T35" s="53">
        <f t="shared" si="46"/>
        <v>0</v>
      </c>
      <c r="U35" s="57"/>
      <c r="V35" s="58"/>
      <c r="W35" s="59"/>
      <c r="X35" s="62"/>
      <c r="Y35" s="53">
        <f t="shared" si="47"/>
        <v>0</v>
      </c>
      <c r="Z35" s="57"/>
      <c r="AA35" s="58"/>
      <c r="AB35" s="59"/>
      <c r="AC35" s="62"/>
      <c r="AD35" s="53">
        <f t="shared" si="48"/>
        <v>0</v>
      </c>
      <c r="AE35" s="57"/>
      <c r="AF35" s="58"/>
      <c r="AG35" s="59"/>
      <c r="AH35" s="62"/>
      <c r="AI35" s="53">
        <f t="shared" si="49"/>
        <v>0</v>
      </c>
      <c r="AJ35" s="57"/>
      <c r="AK35" s="58"/>
      <c r="AL35" s="59"/>
      <c r="AM35" s="62"/>
      <c r="AN35" s="53">
        <f t="shared" si="50"/>
        <v>0</v>
      </c>
      <c r="AO35" s="57"/>
      <c r="AP35" s="58"/>
      <c r="AQ35" s="59"/>
      <c r="AR35" s="62"/>
      <c r="AS35" s="53">
        <f t="shared" si="51"/>
        <v>0</v>
      </c>
      <c r="AT35" s="57"/>
      <c r="AU35" s="58"/>
      <c r="AV35" s="59"/>
      <c r="AW35" s="62"/>
      <c r="AX35" s="53">
        <f t="shared" si="52"/>
        <v>0</v>
      </c>
      <c r="AY35" s="57"/>
      <c r="AZ35" s="58"/>
      <c r="BA35" s="59"/>
      <c r="BB35" s="62"/>
      <c r="BC35" s="53">
        <f t="shared" si="53"/>
        <v>0</v>
      </c>
      <c r="BD35" s="57"/>
      <c r="BE35" s="58"/>
      <c r="BF35" s="59"/>
      <c r="BG35" s="62"/>
      <c r="BH35" s="53">
        <f t="shared" si="54"/>
        <v>0</v>
      </c>
    </row>
    <row r="36" spans="1:242" s="10" customFormat="1" ht="27" customHeight="1" x14ac:dyDescent="0.65">
      <c r="A36" s="27">
        <f t="shared" si="55"/>
        <v>44544</v>
      </c>
      <c r="B36" s="27"/>
      <c r="C36" s="30"/>
      <c r="D36" s="9"/>
      <c r="E36" s="29">
        <f t="shared" si="42"/>
        <v>12</v>
      </c>
      <c r="F36" s="9" t="s">
        <v>16</v>
      </c>
      <c r="G36" s="8">
        <f t="shared" si="43"/>
        <v>14</v>
      </c>
      <c r="H36" s="9" t="s">
        <v>17</v>
      </c>
      <c r="I36" s="85">
        <f t="shared" si="44"/>
        <v>3</v>
      </c>
      <c r="J36" s="56"/>
      <c r="K36" s="57"/>
      <c r="L36" s="58"/>
      <c r="M36" s="59"/>
      <c r="N36" s="60"/>
      <c r="O36" s="53">
        <f t="shared" si="45"/>
        <v>0</v>
      </c>
      <c r="P36" s="61"/>
      <c r="Q36" s="58"/>
      <c r="R36" s="59"/>
      <c r="S36" s="60"/>
      <c r="T36" s="53">
        <f t="shared" si="46"/>
        <v>0</v>
      </c>
      <c r="U36" s="63"/>
      <c r="V36" s="58"/>
      <c r="W36" s="59"/>
      <c r="X36" s="60"/>
      <c r="Y36" s="53">
        <f t="shared" si="47"/>
        <v>0</v>
      </c>
      <c r="Z36" s="63"/>
      <c r="AA36" s="58"/>
      <c r="AB36" s="59"/>
      <c r="AC36" s="60"/>
      <c r="AD36" s="53">
        <f t="shared" si="48"/>
        <v>0</v>
      </c>
      <c r="AE36" s="63"/>
      <c r="AF36" s="58"/>
      <c r="AG36" s="59"/>
      <c r="AH36" s="60"/>
      <c r="AI36" s="53">
        <f t="shared" si="49"/>
        <v>0</v>
      </c>
      <c r="AJ36" s="63"/>
      <c r="AK36" s="58"/>
      <c r="AL36" s="59"/>
      <c r="AM36" s="60"/>
      <c r="AN36" s="53">
        <f t="shared" si="50"/>
        <v>0</v>
      </c>
      <c r="AO36" s="63"/>
      <c r="AP36" s="58"/>
      <c r="AQ36" s="59"/>
      <c r="AR36" s="60"/>
      <c r="AS36" s="53">
        <f t="shared" si="51"/>
        <v>0</v>
      </c>
      <c r="AT36" s="63"/>
      <c r="AU36" s="58"/>
      <c r="AV36" s="59"/>
      <c r="AW36" s="60"/>
      <c r="AX36" s="53">
        <f t="shared" si="52"/>
        <v>0</v>
      </c>
      <c r="AY36" s="63"/>
      <c r="AZ36" s="58"/>
      <c r="BA36" s="59"/>
      <c r="BB36" s="60"/>
      <c r="BC36" s="53">
        <f t="shared" si="53"/>
        <v>0</v>
      </c>
      <c r="BD36" s="63"/>
      <c r="BE36" s="58"/>
      <c r="BF36" s="59"/>
      <c r="BG36" s="60"/>
      <c r="BH36" s="53">
        <f t="shared" si="54"/>
        <v>0</v>
      </c>
    </row>
    <row r="37" spans="1:242" s="10" customFormat="1" ht="27" customHeight="1" x14ac:dyDescent="0.65">
      <c r="A37" s="27">
        <f t="shared" si="55"/>
        <v>44545</v>
      </c>
      <c r="B37" s="27"/>
      <c r="C37" s="30"/>
      <c r="D37" s="9"/>
      <c r="E37" s="29">
        <f t="shared" si="42"/>
        <v>12</v>
      </c>
      <c r="F37" s="9" t="s">
        <v>16</v>
      </c>
      <c r="G37" s="8">
        <f t="shared" si="43"/>
        <v>15</v>
      </c>
      <c r="H37" s="9" t="s">
        <v>17</v>
      </c>
      <c r="I37" s="55">
        <f t="shared" si="44"/>
        <v>4</v>
      </c>
      <c r="J37" s="56"/>
      <c r="K37" s="57"/>
      <c r="L37" s="58"/>
      <c r="M37" s="59"/>
      <c r="N37" s="60"/>
      <c r="O37" s="53">
        <f t="shared" si="45"/>
        <v>0</v>
      </c>
      <c r="P37" s="61"/>
      <c r="Q37" s="58"/>
      <c r="R37" s="59"/>
      <c r="S37" s="60"/>
      <c r="T37" s="53">
        <f t="shared" si="46"/>
        <v>0</v>
      </c>
      <c r="U37" s="63"/>
      <c r="V37" s="58"/>
      <c r="W37" s="59"/>
      <c r="X37" s="60"/>
      <c r="Y37" s="53">
        <f t="shared" si="47"/>
        <v>0</v>
      </c>
      <c r="Z37" s="63"/>
      <c r="AA37" s="58"/>
      <c r="AB37" s="59"/>
      <c r="AC37" s="60"/>
      <c r="AD37" s="53">
        <f t="shared" si="48"/>
        <v>0</v>
      </c>
      <c r="AE37" s="63"/>
      <c r="AF37" s="58"/>
      <c r="AG37" s="59"/>
      <c r="AH37" s="60"/>
      <c r="AI37" s="53">
        <f t="shared" si="49"/>
        <v>0</v>
      </c>
      <c r="AJ37" s="63"/>
      <c r="AK37" s="58"/>
      <c r="AL37" s="59"/>
      <c r="AM37" s="60"/>
      <c r="AN37" s="53">
        <f t="shared" si="50"/>
        <v>0</v>
      </c>
      <c r="AO37" s="63"/>
      <c r="AP37" s="58"/>
      <c r="AQ37" s="59"/>
      <c r="AR37" s="60"/>
      <c r="AS37" s="53">
        <f t="shared" si="51"/>
        <v>0</v>
      </c>
      <c r="AT37" s="63"/>
      <c r="AU37" s="58"/>
      <c r="AV37" s="59"/>
      <c r="AW37" s="60"/>
      <c r="AX37" s="53">
        <f t="shared" si="52"/>
        <v>0</v>
      </c>
      <c r="AY37" s="63"/>
      <c r="AZ37" s="58"/>
      <c r="BA37" s="59"/>
      <c r="BB37" s="60"/>
      <c r="BC37" s="53">
        <f t="shared" si="53"/>
        <v>0</v>
      </c>
      <c r="BD37" s="63"/>
      <c r="BE37" s="58"/>
      <c r="BF37" s="59"/>
      <c r="BG37" s="60"/>
      <c r="BH37" s="53">
        <f t="shared" si="54"/>
        <v>0</v>
      </c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</row>
    <row r="38" spans="1:242" s="13" customFormat="1" ht="27" customHeight="1" x14ac:dyDescent="0.65">
      <c r="A38" s="36">
        <f t="shared" si="55"/>
        <v>44546</v>
      </c>
      <c r="B38" s="36"/>
      <c r="C38" s="37"/>
      <c r="E38" s="38">
        <f t="shared" si="42"/>
        <v>12</v>
      </c>
      <c r="F38" s="13" t="s">
        <v>18</v>
      </c>
      <c r="G38" s="39">
        <f t="shared" si="43"/>
        <v>16</v>
      </c>
      <c r="H38" s="13" t="s">
        <v>16</v>
      </c>
      <c r="I38" s="64">
        <f t="shared" si="44"/>
        <v>5</v>
      </c>
      <c r="J38" s="86"/>
      <c r="K38" s="87"/>
      <c r="L38" s="88"/>
      <c r="M38" s="89"/>
      <c r="N38" s="90"/>
      <c r="O38" s="91">
        <f t="shared" si="45"/>
        <v>0</v>
      </c>
      <c r="P38" s="92"/>
      <c r="Q38" s="88"/>
      <c r="R38" s="89"/>
      <c r="S38" s="90"/>
      <c r="T38" s="91">
        <f t="shared" si="46"/>
        <v>0</v>
      </c>
      <c r="U38" s="87"/>
      <c r="V38" s="88"/>
      <c r="W38" s="89"/>
      <c r="X38" s="90"/>
      <c r="Y38" s="91">
        <f t="shared" si="47"/>
        <v>0</v>
      </c>
      <c r="Z38" s="87"/>
      <c r="AA38" s="88"/>
      <c r="AB38" s="89"/>
      <c r="AC38" s="90"/>
      <c r="AD38" s="91">
        <f t="shared" si="48"/>
        <v>0</v>
      </c>
      <c r="AE38" s="87"/>
      <c r="AF38" s="88"/>
      <c r="AG38" s="89"/>
      <c r="AH38" s="90"/>
      <c r="AI38" s="91">
        <f t="shared" si="49"/>
        <v>0</v>
      </c>
      <c r="AJ38" s="87"/>
      <c r="AK38" s="88"/>
      <c r="AL38" s="89"/>
      <c r="AM38" s="90"/>
      <c r="AN38" s="91">
        <f t="shared" si="50"/>
        <v>0</v>
      </c>
      <c r="AO38" s="87"/>
      <c r="AP38" s="88"/>
      <c r="AQ38" s="89"/>
      <c r="AR38" s="90"/>
      <c r="AS38" s="91">
        <f t="shared" si="51"/>
        <v>0</v>
      </c>
      <c r="AT38" s="87"/>
      <c r="AU38" s="88"/>
      <c r="AV38" s="89"/>
      <c r="AW38" s="90"/>
      <c r="AX38" s="91">
        <f t="shared" si="52"/>
        <v>0</v>
      </c>
      <c r="AY38" s="87"/>
      <c r="AZ38" s="88"/>
      <c r="BA38" s="89"/>
      <c r="BB38" s="90"/>
      <c r="BC38" s="91">
        <f t="shared" si="53"/>
        <v>0</v>
      </c>
      <c r="BD38" s="87"/>
      <c r="BE38" s="88"/>
      <c r="BF38" s="89"/>
      <c r="BG38" s="90"/>
      <c r="BH38" s="91">
        <f t="shared" si="54"/>
        <v>0</v>
      </c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</row>
    <row r="39" spans="1:242" s="14" customFormat="1" ht="27" customHeight="1" x14ac:dyDescent="0.65">
      <c r="C39" s="40"/>
      <c r="D39" s="41"/>
      <c r="E39" s="41"/>
      <c r="F39" s="41"/>
      <c r="G39" s="41"/>
      <c r="H39" s="41"/>
      <c r="I39" s="41"/>
      <c r="J39" s="41"/>
      <c r="K39" s="93"/>
      <c r="L39" s="94"/>
      <c r="M39" s="95"/>
      <c r="N39" s="96"/>
      <c r="O39" s="97">
        <f>SUM(O29:O37)</f>
        <v>0</v>
      </c>
      <c r="P39" s="93"/>
      <c r="Q39" s="94"/>
      <c r="R39" s="95"/>
      <c r="S39" s="96"/>
      <c r="T39" s="97">
        <f>SUM(T29:T37)</f>
        <v>0</v>
      </c>
      <c r="U39" s="93"/>
      <c r="V39" s="94"/>
      <c r="W39" s="95"/>
      <c r="X39" s="96"/>
      <c r="Y39" s="97">
        <f>SUM(Y29:Y37)</f>
        <v>0</v>
      </c>
      <c r="Z39" s="93"/>
      <c r="AA39" s="94"/>
      <c r="AB39" s="95"/>
      <c r="AC39" s="96"/>
      <c r="AD39" s="97">
        <f>SUM(AD29:AD37)</f>
        <v>0</v>
      </c>
      <c r="AE39" s="93"/>
      <c r="AF39" s="94"/>
      <c r="AG39" s="95"/>
      <c r="AH39" s="96"/>
      <c r="AI39" s="97">
        <f>SUM(AI29:AI37)</f>
        <v>0</v>
      </c>
      <c r="AJ39" s="93"/>
      <c r="AK39" s="94"/>
      <c r="AL39" s="95"/>
      <c r="AM39" s="96"/>
      <c r="AN39" s="97">
        <f>SUM(AN29:AN37)</f>
        <v>0</v>
      </c>
      <c r="AO39" s="93"/>
      <c r="AP39" s="94"/>
      <c r="AQ39" s="95"/>
      <c r="AR39" s="96"/>
      <c r="AS39" s="97">
        <f>SUM(AS29:AS37)</f>
        <v>0</v>
      </c>
      <c r="AT39" s="93"/>
      <c r="AU39" s="94"/>
      <c r="AV39" s="95"/>
      <c r="AW39" s="96"/>
      <c r="AX39" s="97">
        <f>SUM(AX29:AX37)</f>
        <v>0</v>
      </c>
      <c r="AY39" s="93"/>
      <c r="AZ39" s="94"/>
      <c r="BA39" s="95"/>
      <c r="BB39" s="96"/>
      <c r="BC39" s="97">
        <f>SUM(BC29:BC37)</f>
        <v>0</v>
      </c>
      <c r="BD39" s="93"/>
      <c r="BE39" s="94"/>
      <c r="BF39" s="95"/>
      <c r="BG39" s="96"/>
      <c r="BH39" s="97">
        <f>SUM(BH29:BH37)</f>
        <v>0</v>
      </c>
    </row>
    <row r="40" spans="1:242" s="15" customFormat="1" ht="27" customHeight="1" x14ac:dyDescent="0.65">
      <c r="I40" s="98"/>
      <c r="J40" s="98"/>
      <c r="K40" s="98"/>
      <c r="L40" s="99" t="s">
        <v>19</v>
      </c>
      <c r="M40" s="98"/>
      <c r="N40" s="98"/>
      <c r="O40" s="100" t="s">
        <v>20</v>
      </c>
      <c r="P40" s="98"/>
      <c r="Q40" s="99" t="s">
        <v>19</v>
      </c>
      <c r="R40" s="98"/>
      <c r="S40" s="98"/>
      <c r="T40" s="100" t="s">
        <v>20</v>
      </c>
      <c r="V40" s="99" t="s">
        <v>19</v>
      </c>
      <c r="W40" s="98"/>
      <c r="X40" s="98"/>
      <c r="Y40" s="100" t="s">
        <v>20</v>
      </c>
      <c r="AA40" s="99" t="s">
        <v>19</v>
      </c>
      <c r="AB40" s="98"/>
      <c r="AC40" s="98"/>
      <c r="AD40" s="100" t="s">
        <v>20</v>
      </c>
      <c r="AF40" s="99" t="s">
        <v>19</v>
      </c>
      <c r="AG40" s="98"/>
      <c r="AH40" s="98"/>
      <c r="AI40" s="100" t="s">
        <v>20</v>
      </c>
      <c r="AK40" s="99" t="s">
        <v>19</v>
      </c>
      <c r="AL40" s="98"/>
      <c r="AM40" s="98"/>
      <c r="AN40" s="100" t="s">
        <v>20</v>
      </c>
      <c r="AP40" s="99" t="s">
        <v>19</v>
      </c>
      <c r="AQ40" s="98"/>
      <c r="AR40" s="98"/>
      <c r="AS40" s="100" t="s">
        <v>20</v>
      </c>
      <c r="AU40" s="99" t="s">
        <v>19</v>
      </c>
      <c r="AV40" s="98"/>
      <c r="AW40" s="98"/>
      <c r="AX40" s="100" t="s">
        <v>20</v>
      </c>
      <c r="AZ40" s="99" t="s">
        <v>19</v>
      </c>
      <c r="BA40" s="98"/>
      <c r="BB40" s="98"/>
      <c r="BC40" s="100" t="s">
        <v>20</v>
      </c>
      <c r="BE40" s="99" t="s">
        <v>19</v>
      </c>
      <c r="BF40" s="98"/>
      <c r="BG40" s="98"/>
      <c r="BH40" s="100" t="s">
        <v>20</v>
      </c>
    </row>
    <row r="41" spans="1:242" s="15" customFormat="1" ht="27" customHeight="1" x14ac:dyDescent="0.65">
      <c r="I41" s="98"/>
      <c r="J41" s="98"/>
      <c r="K41" s="98"/>
      <c r="L41" s="101">
        <f>COUNTBLANK(L5:L39)-4</f>
        <v>24</v>
      </c>
      <c r="M41" s="87"/>
      <c r="N41" s="87"/>
      <c r="O41" s="104">
        <f>SUM(O12,O20,O28,O39)</f>
        <v>2.2083333333333335</v>
      </c>
      <c r="P41" s="98"/>
      <c r="Q41" s="101">
        <f>COUNTBLANK(Q5:Q39)-4</f>
        <v>30</v>
      </c>
      <c r="R41" s="87"/>
      <c r="S41" s="87"/>
      <c r="T41" s="102">
        <f>SUM(T12,T20,T28,T39)</f>
        <v>0.33333333333333337</v>
      </c>
      <c r="V41" s="101">
        <f>COUNTBLANK(V5:V39)-4</f>
        <v>31</v>
      </c>
      <c r="W41" s="87"/>
      <c r="X41" s="87"/>
      <c r="Y41" s="102">
        <f>SUM(Y12,Y20,Y28,Y39)</f>
        <v>0</v>
      </c>
      <c r="AA41" s="101">
        <f>COUNTBLANK(AA5:AA39)-4</f>
        <v>31</v>
      </c>
      <c r="AB41" s="87"/>
      <c r="AC41" s="87"/>
      <c r="AD41" s="102">
        <f>SUM(AD12,AD20,AD28,AD39)</f>
        <v>0</v>
      </c>
      <c r="AF41" s="101">
        <f>COUNTBLANK(AF5:AF39)-4</f>
        <v>31</v>
      </c>
      <c r="AG41" s="87"/>
      <c r="AH41" s="87"/>
      <c r="AI41" s="102">
        <f>SUM(AI12,AI20,AI28,AI39)</f>
        <v>0</v>
      </c>
      <c r="AK41" s="101">
        <f>COUNTBLANK(AK5:AK39)-4</f>
        <v>31</v>
      </c>
      <c r="AL41" s="87"/>
      <c r="AM41" s="87"/>
      <c r="AN41" s="102">
        <f>SUM(AN12,AN20,AN28,AN39)</f>
        <v>0</v>
      </c>
      <c r="AP41" s="101">
        <f>COUNTBLANK(AP5:AP39)-4</f>
        <v>31</v>
      </c>
      <c r="AQ41" s="87"/>
      <c r="AR41" s="87"/>
      <c r="AS41" s="102">
        <f>SUM(AS12,AS20,AS28,AS39)</f>
        <v>0</v>
      </c>
      <c r="AU41" s="101">
        <f>COUNTBLANK(AU5:AU39)-4</f>
        <v>31</v>
      </c>
      <c r="AV41" s="87"/>
      <c r="AW41" s="87"/>
      <c r="AX41" s="102">
        <f>SUM(AX12,AX20,AX28,AX39)</f>
        <v>0</v>
      </c>
      <c r="AZ41" s="101">
        <f>COUNTBLANK(AZ5:AZ39)-4</f>
        <v>31</v>
      </c>
      <c r="BA41" s="87"/>
      <c r="BB41" s="87"/>
      <c r="BC41" s="102">
        <f>SUM(BC12,BC20,BC28,BC39)</f>
        <v>0</v>
      </c>
      <c r="BE41" s="101">
        <f>COUNTBLANK(BE5:BE39)-4</f>
        <v>31</v>
      </c>
      <c r="BF41" s="87"/>
      <c r="BG41" s="87"/>
      <c r="BH41" s="102">
        <f>SUM(BH12,BH20,BH28,BH39)</f>
        <v>0</v>
      </c>
    </row>
    <row r="44" spans="1:242" x14ac:dyDescent="0.65">
      <c r="P44" s="103"/>
    </row>
  </sheetData>
  <mergeCells count="20">
    <mergeCell ref="L2:O2"/>
    <mergeCell ref="Q2:T2"/>
    <mergeCell ref="V2:Y2"/>
    <mergeCell ref="AA2:AD2"/>
    <mergeCell ref="AF2:AI2"/>
    <mergeCell ref="AK2:AN2"/>
    <mergeCell ref="L3:O3"/>
    <mergeCell ref="Q3:T3"/>
    <mergeCell ref="V3:Y3"/>
    <mergeCell ref="AA3:AD3"/>
    <mergeCell ref="AF3:AI3"/>
    <mergeCell ref="AK3:AN3"/>
    <mergeCell ref="AP3:AS3"/>
    <mergeCell ref="AU3:AX3"/>
    <mergeCell ref="AZ3:BC3"/>
    <mergeCell ref="BE3:BH3"/>
    <mergeCell ref="AP2:AS2"/>
    <mergeCell ref="AU2:AX2"/>
    <mergeCell ref="AZ2:BC2"/>
    <mergeCell ref="BE2:BH2"/>
  </mergeCells>
  <phoneticPr fontId="5"/>
  <conditionalFormatting sqref="E5:J11 E13:J19 E21:J27 E29:J38">
    <cfRule type="expression" dxfId="4" priority="1" stopIfTrue="1">
      <formula>$J5="祝"</formula>
    </cfRule>
    <cfRule type="expression" dxfId="3" priority="2" stopIfTrue="1">
      <formula>TEXT($I5,"aaa")="土"</formula>
    </cfRule>
    <cfRule type="expression" dxfId="2" priority="3" stopIfTrue="1">
      <formula>TEXT($I5,"aaa")="日"</formula>
    </cfRule>
  </conditionalFormatting>
  <conditionalFormatting sqref="L41 Q41 V41 AA41 AF41 AK41 AP41 AU41 AZ41 BE41">
    <cfRule type="expression" dxfId="1" priority="4" stopIfTrue="1">
      <formula>NOT($L$41=#REF!)</formula>
    </cfRule>
  </conditionalFormatting>
  <conditionalFormatting sqref="O41 T41 Y41 AD41 AI41 AN41 AS41 AX41 BC41 BH41">
    <cfRule type="expression" dxfId="0" priority="5" stopIfTrue="1">
      <formula>NOT($O$41=#REF!)</formula>
    </cfRule>
  </conditionalFormatting>
  <printOptions horizontalCentered="1"/>
  <pageMargins left="0.39370078740157483" right="0" top="0.39370078740157483" bottom="0.19685039370078741" header="0" footer="0"/>
  <pageSetup paperSize="9" scale="44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SheetLayoutView="100" workbookViewId="0">
      <selection activeCell="A6" sqref="A6"/>
    </sheetView>
  </sheetViews>
  <sheetFormatPr defaultRowHeight="19" x14ac:dyDescent="0.65"/>
  <cols>
    <col min="1" max="1" width="65.46484375" customWidth="1"/>
    <col min="2" max="2" width="3" customWidth="1"/>
    <col min="3" max="3" width="49.3984375" customWidth="1"/>
  </cols>
  <sheetData>
    <row r="1" spans="1:1" s="1" customFormat="1" x14ac:dyDescent="0.65">
      <c r="A1" s="3" t="s">
        <v>21</v>
      </c>
    </row>
    <row r="2" spans="1:1" s="2" customFormat="1" x14ac:dyDescent="0.65">
      <c r="A2" s="4" t="s">
        <v>22</v>
      </c>
    </row>
    <row r="3" spans="1:1" s="2" customFormat="1" x14ac:dyDescent="0.65">
      <c r="A3" s="4" t="s">
        <v>36</v>
      </c>
    </row>
    <row r="4" spans="1:1" s="2" customFormat="1" x14ac:dyDescent="0.65">
      <c r="A4" s="4" t="s">
        <v>23</v>
      </c>
    </row>
    <row r="5" spans="1:1" s="2" customFormat="1" x14ac:dyDescent="0.65">
      <c r="A5" s="4" t="s">
        <v>24</v>
      </c>
    </row>
    <row r="6" spans="1:1" s="2" customFormat="1" x14ac:dyDescent="0.65">
      <c r="A6" s="4" t="s">
        <v>25</v>
      </c>
    </row>
    <row r="7" spans="1:1" s="2" customFormat="1" x14ac:dyDescent="0.65">
      <c r="A7" s="4" t="s">
        <v>26</v>
      </c>
    </row>
    <row r="8" spans="1:1" s="2" customFormat="1" x14ac:dyDescent="0.65">
      <c r="A8" s="4" t="s">
        <v>27</v>
      </c>
    </row>
    <row r="9" spans="1:1" s="1" customFormat="1" x14ac:dyDescent="0.65">
      <c r="A9" s="4" t="s">
        <v>28</v>
      </c>
    </row>
    <row r="10" spans="1:1" x14ac:dyDescent="0.65">
      <c r="A10" s="5" t="s">
        <v>29</v>
      </c>
    </row>
    <row r="11" spans="1:1" x14ac:dyDescent="0.65">
      <c r="A11" s="5" t="s">
        <v>30</v>
      </c>
    </row>
    <row r="12" spans="1:1" x14ac:dyDescent="0.65">
      <c r="A12" s="5" t="s">
        <v>31</v>
      </c>
    </row>
  </sheetData>
  <phoneticPr fontId="7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シフト作成テンプレート</vt:lpstr>
      <vt:lpstr>使い方</vt:lpstr>
      <vt:lpstr>シフト作成テンプレート!Print_Area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Masahiro</dc:creator>
  <cp:keywords/>
  <dc:description/>
  <cp:lastModifiedBy>Iitsuka Masahiro</cp:lastModifiedBy>
  <cp:revision/>
  <cp:lastPrinted>2021-11-01T00:54:10Z</cp:lastPrinted>
  <dcterms:created xsi:type="dcterms:W3CDTF">2016-04-13T09:56:53Z</dcterms:created>
  <dcterms:modified xsi:type="dcterms:W3CDTF">2021-11-01T22:50:10Z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